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Nevis\RE\Projects\In_Progress\20058_EMA_Fee_System_Impact_Assessment\WIP\WP2_Data_collection\Task 5 - Field research\targeted consultation\docs for upload\"/>
    </mc:Choice>
  </mc:AlternateContent>
  <xr:revisionPtr revIDLastSave="0" documentId="13_ncr:1_{427FBEF3-8A02-4A41-BA8B-1D7548AFB4B0}" xr6:coauthVersionLast="46" xr6:coauthVersionMax="46" xr10:uidLastSave="{00000000-0000-0000-0000-000000000000}"/>
  <bookViews>
    <workbookView xWindow="28680" yWindow="-120" windowWidth="38640" windowHeight="21240" xr2:uid="{881C78AF-F762-4BD9-9A13-EBB9C57EE989}"/>
  </bookViews>
  <sheets>
    <sheet name="Option 3" sheetId="1" r:id="rId1"/>
    <sheet name="Option 3 - light" sheetId="2" r:id="rId2"/>
    <sheet name="Option 2" sheetId="3" r:id="rId3"/>
    <sheet name="Option 1" sheetId="4" r:id="rId4"/>
    <sheet name="Do-minimum" sheetId="5" r:id="rId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9" i="4" l="1"/>
  <c r="F89" i="4"/>
  <c r="G88" i="4"/>
  <c r="F88" i="4"/>
  <c r="G87" i="4"/>
  <c r="F87" i="4"/>
  <c r="G86" i="4"/>
  <c r="F86" i="4"/>
  <c r="G85" i="4"/>
  <c r="F85" i="4"/>
  <c r="G84" i="4"/>
  <c r="F84" i="4"/>
  <c r="G83" i="4"/>
  <c r="F83" i="4"/>
  <c r="G82" i="4"/>
  <c r="F82" i="4"/>
  <c r="F72" i="4"/>
  <c r="F70" i="4"/>
  <c r="G69" i="4"/>
  <c r="F69" i="4"/>
  <c r="G68" i="4"/>
  <c r="F68" i="4"/>
  <c r="G62" i="4"/>
  <c r="F62" i="4"/>
  <c r="G61" i="4"/>
  <c r="F61" i="4"/>
  <c r="G60" i="4"/>
  <c r="F60" i="4"/>
  <c r="G59" i="4"/>
  <c r="F59" i="4"/>
  <c r="G58" i="4"/>
  <c r="F58" i="4"/>
  <c r="G57" i="4"/>
  <c r="F57" i="4"/>
  <c r="G56" i="4"/>
  <c r="F56" i="4"/>
  <c r="G55" i="4"/>
  <c r="F55" i="4"/>
  <c r="G54" i="4"/>
  <c r="F54" i="4"/>
  <c r="G53" i="4"/>
  <c r="F53" i="4"/>
  <c r="F51" i="4"/>
  <c r="G50" i="4"/>
  <c r="F50" i="4"/>
  <c r="G49" i="4"/>
  <c r="F49" i="4"/>
  <c r="G48" i="4"/>
  <c r="F48" i="4"/>
  <c r="G47" i="4"/>
  <c r="F47" i="4"/>
  <c r="G46" i="4"/>
  <c r="F46" i="4"/>
  <c r="G45" i="4"/>
  <c r="F45" i="4"/>
  <c r="G44" i="4"/>
  <c r="F44" i="4"/>
  <c r="G43" i="4"/>
  <c r="F43" i="4"/>
  <c r="G42" i="4"/>
  <c r="F42" i="4"/>
  <c r="G41" i="4"/>
  <c r="F41" i="4"/>
  <c r="F40" i="4"/>
  <c r="G38" i="4"/>
  <c r="F38" i="4"/>
  <c r="G37" i="4"/>
  <c r="F37" i="4"/>
  <c r="G36" i="4"/>
  <c r="F36" i="4"/>
  <c r="G35" i="4"/>
  <c r="F35" i="4"/>
  <c r="G22" i="4"/>
  <c r="F22" i="4"/>
  <c r="G21" i="4"/>
  <c r="F21" i="4"/>
  <c r="G20" i="4"/>
  <c r="F20" i="4"/>
  <c r="G19" i="4"/>
  <c r="F19" i="4"/>
  <c r="G18" i="4"/>
  <c r="F18" i="4"/>
  <c r="G17" i="4"/>
  <c r="F17" i="4"/>
  <c r="F16" i="4"/>
  <c r="G15" i="4"/>
  <c r="F15" i="4"/>
  <c r="G14" i="4"/>
  <c r="F14" i="4"/>
  <c r="G13" i="4"/>
  <c r="F13" i="4"/>
  <c r="G12" i="4"/>
  <c r="F12" i="4"/>
  <c r="G11" i="4"/>
  <c r="F11" i="4"/>
  <c r="G10" i="4"/>
  <c r="F10" i="4"/>
  <c r="G9" i="4"/>
  <c r="F9" i="4"/>
  <c r="G8" i="4"/>
  <c r="F8" i="4"/>
  <c r="G7" i="4"/>
  <c r="F7" i="4"/>
  <c r="G6" i="4"/>
  <c r="F6" i="4"/>
  <c r="G5" i="4"/>
  <c r="F5" i="4"/>
  <c r="R136" i="2"/>
  <c r="R137" i="2"/>
  <c r="R138" i="2"/>
  <c r="R139" i="2"/>
  <c r="R140" i="2"/>
  <c r="R141" i="2"/>
  <c r="R142" i="2"/>
  <c r="R143" i="2"/>
  <c r="R148" i="2"/>
  <c r="F159" i="4"/>
  <c r="F158" i="4"/>
  <c r="F157" i="4"/>
  <c r="F156"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F119" i="4"/>
  <c r="F118" i="4"/>
  <c r="F117" i="4"/>
  <c r="F116" i="4"/>
  <c r="F115" i="4"/>
  <c r="F114" i="4"/>
  <c r="F113" i="4"/>
  <c r="H125" i="4"/>
  <c r="I125" i="4"/>
  <c r="J125" i="4"/>
  <c r="K125" i="4"/>
  <c r="L125" i="4"/>
  <c r="M125" i="4"/>
  <c r="N125" i="4"/>
  <c r="O125" i="4"/>
  <c r="P125" i="4"/>
  <c r="Q125" i="4"/>
  <c r="R125" i="4"/>
  <c r="S125" i="4"/>
  <c r="T125" i="4"/>
  <c r="U125" i="4"/>
  <c r="V125" i="4"/>
  <c r="W125" i="4"/>
  <c r="X125" i="4"/>
  <c r="Y125" i="4"/>
  <c r="H126" i="4"/>
  <c r="I126" i="4"/>
  <c r="J126" i="4"/>
  <c r="K126" i="4"/>
  <c r="L126" i="4"/>
  <c r="M126" i="4"/>
  <c r="N126" i="4"/>
  <c r="O126" i="4"/>
  <c r="P126" i="4"/>
  <c r="Q126" i="4"/>
  <c r="R126" i="4"/>
  <c r="S126" i="4"/>
  <c r="T126" i="4"/>
  <c r="U126" i="4"/>
  <c r="V126" i="4"/>
  <c r="W126" i="4"/>
  <c r="X126" i="4"/>
  <c r="Y126" i="4"/>
  <c r="H127" i="4"/>
  <c r="I127" i="4"/>
  <c r="J127" i="4"/>
  <c r="K127" i="4"/>
  <c r="L127" i="4"/>
  <c r="M127" i="4"/>
  <c r="N127" i="4"/>
  <c r="O127" i="4"/>
  <c r="P127" i="4"/>
  <c r="Q127" i="4"/>
  <c r="R127" i="4"/>
  <c r="S127" i="4"/>
  <c r="T127" i="4"/>
  <c r="U127" i="4"/>
  <c r="V127" i="4"/>
  <c r="W127" i="4"/>
  <c r="X127" i="4"/>
  <c r="Y127" i="4"/>
  <c r="H128" i="4"/>
  <c r="I128" i="4"/>
  <c r="J128" i="4"/>
  <c r="K128" i="4"/>
  <c r="L128" i="4"/>
  <c r="M128" i="4"/>
  <c r="N128" i="4"/>
  <c r="O128" i="4"/>
  <c r="P128" i="4"/>
  <c r="Q128" i="4"/>
  <c r="R128" i="4"/>
  <c r="S128" i="4"/>
  <c r="T128" i="4"/>
  <c r="U128" i="4"/>
  <c r="V128" i="4"/>
  <c r="W128" i="4"/>
  <c r="X128" i="4"/>
  <c r="Y128" i="4"/>
  <c r="H129" i="4"/>
  <c r="I129" i="4"/>
  <c r="J129" i="4"/>
  <c r="K129" i="4"/>
  <c r="L129" i="4"/>
  <c r="M129" i="4"/>
  <c r="N129" i="4"/>
  <c r="O129" i="4"/>
  <c r="P129" i="4"/>
  <c r="Q129" i="4"/>
  <c r="R129" i="4"/>
  <c r="S129" i="4"/>
  <c r="T129" i="4"/>
  <c r="U129" i="4"/>
  <c r="V129" i="4"/>
  <c r="W129" i="4"/>
  <c r="X129" i="4"/>
  <c r="Y129" i="4"/>
  <c r="H130" i="4"/>
  <c r="I130" i="4"/>
  <c r="J130" i="4"/>
  <c r="K130" i="4"/>
  <c r="L130" i="4"/>
  <c r="M130" i="4"/>
  <c r="N130" i="4"/>
  <c r="O130" i="4"/>
  <c r="P130" i="4"/>
  <c r="Q130" i="4"/>
  <c r="R130" i="4"/>
  <c r="S130" i="4"/>
  <c r="T130" i="4"/>
  <c r="U130" i="4"/>
  <c r="V130" i="4"/>
  <c r="W130" i="4"/>
  <c r="X130" i="4"/>
  <c r="Y130" i="4"/>
  <c r="H131" i="4"/>
  <c r="I131" i="4"/>
  <c r="J131" i="4"/>
  <c r="K131" i="4"/>
  <c r="L131" i="4"/>
  <c r="M131" i="4"/>
  <c r="N131" i="4"/>
  <c r="O131" i="4"/>
  <c r="P131" i="4"/>
  <c r="Q131" i="4"/>
  <c r="R131" i="4"/>
  <c r="S131" i="4"/>
  <c r="T131" i="4"/>
  <c r="U131" i="4"/>
  <c r="V131" i="4"/>
  <c r="W131" i="4"/>
  <c r="X131" i="4"/>
  <c r="Y131" i="4"/>
  <c r="H132" i="4"/>
  <c r="I132" i="4"/>
  <c r="J132" i="4"/>
  <c r="K132" i="4"/>
  <c r="L132" i="4"/>
  <c r="M132" i="4"/>
  <c r="N132" i="4"/>
  <c r="O132" i="4"/>
  <c r="P132" i="4"/>
  <c r="Q132" i="4"/>
  <c r="R132" i="4"/>
  <c r="S132" i="4"/>
  <c r="T132" i="4"/>
  <c r="U132" i="4"/>
  <c r="V132" i="4"/>
  <c r="W132" i="4"/>
  <c r="X132" i="4"/>
  <c r="Y132" i="4"/>
  <c r="H137" i="4"/>
  <c r="I137" i="4"/>
  <c r="J137" i="4"/>
  <c r="K137" i="4"/>
  <c r="L137" i="4"/>
  <c r="M137" i="4"/>
  <c r="N137" i="4"/>
  <c r="O137" i="4"/>
  <c r="P137" i="4"/>
  <c r="Q137" i="4"/>
  <c r="R137" i="4"/>
  <c r="S137" i="4"/>
  <c r="T137" i="4"/>
  <c r="U137" i="4"/>
  <c r="V137" i="4"/>
  <c r="W137" i="4"/>
  <c r="X137" i="4"/>
  <c r="Y137" i="4"/>
  <c r="S106" i="4"/>
  <c r="R106" i="4"/>
  <c r="Q106" i="4"/>
  <c r="P106" i="4"/>
  <c r="O106" i="4"/>
  <c r="N106" i="4"/>
  <c r="M106" i="4"/>
  <c r="L106" i="4"/>
  <c r="K106" i="4"/>
  <c r="J106" i="4"/>
  <c r="I106" i="4"/>
  <c r="H106" i="4"/>
  <c r="G105" i="4"/>
  <c r="F105" i="4"/>
  <c r="G104" i="4"/>
  <c r="F104" i="4"/>
  <c r="G103" i="4"/>
  <c r="F103" i="4"/>
  <c r="G159" i="5"/>
  <c r="F159" i="5"/>
  <c r="G158" i="5"/>
  <c r="F158" i="5"/>
  <c r="G157" i="5"/>
  <c r="F157" i="5"/>
  <c r="F153" i="5"/>
  <c r="G152" i="5"/>
  <c r="F152" i="5"/>
  <c r="G151" i="5"/>
  <c r="F151" i="5"/>
  <c r="G150" i="5"/>
  <c r="F150" i="5"/>
  <c r="G149" i="5"/>
  <c r="F149" i="5"/>
  <c r="G148" i="5"/>
  <c r="F148"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F119" i="5"/>
  <c r="F118" i="5"/>
  <c r="F117" i="5"/>
  <c r="F116" i="5"/>
  <c r="F115" i="5"/>
  <c r="F114" i="5"/>
  <c r="F113" i="5"/>
  <c r="G105" i="5"/>
  <c r="F105" i="5"/>
  <c r="G104" i="5"/>
  <c r="F104" i="5"/>
  <c r="G103" i="5"/>
  <c r="F103" i="5"/>
  <c r="G89" i="5"/>
  <c r="F89" i="5"/>
  <c r="G88" i="5"/>
  <c r="F88" i="5"/>
  <c r="G87" i="5"/>
  <c r="F87" i="5"/>
  <c r="G86" i="5"/>
  <c r="F86" i="5"/>
  <c r="G85" i="5"/>
  <c r="F85" i="5"/>
  <c r="G84" i="5"/>
  <c r="F84" i="5"/>
  <c r="G83" i="5"/>
  <c r="F83" i="5"/>
  <c r="G82" i="5"/>
  <c r="F82" i="5"/>
  <c r="F72" i="5"/>
  <c r="F70" i="5"/>
  <c r="G69" i="5"/>
  <c r="F69" i="5"/>
  <c r="G68" i="5"/>
  <c r="F68" i="5"/>
  <c r="G62" i="5"/>
  <c r="F62" i="5"/>
  <c r="G61" i="5"/>
  <c r="F61" i="5"/>
  <c r="G60" i="5"/>
  <c r="F60" i="5"/>
  <c r="G59" i="5"/>
  <c r="F59" i="5"/>
  <c r="G58" i="5"/>
  <c r="F58" i="5"/>
  <c r="G57" i="5"/>
  <c r="F57" i="5"/>
  <c r="G56" i="5"/>
  <c r="F56" i="5"/>
  <c r="G55" i="5"/>
  <c r="F55" i="5"/>
  <c r="F51" i="5"/>
  <c r="G50" i="5"/>
  <c r="F50" i="5"/>
  <c r="G49" i="5"/>
  <c r="F49" i="5"/>
  <c r="G48" i="5"/>
  <c r="F48" i="5"/>
  <c r="G47" i="5"/>
  <c r="F47" i="5"/>
  <c r="G46" i="5"/>
  <c r="F46" i="5"/>
  <c r="G45" i="5"/>
  <c r="F45" i="5"/>
  <c r="G44" i="5"/>
  <c r="F44" i="5"/>
  <c r="G43" i="5"/>
  <c r="F43" i="5"/>
  <c r="G42" i="5"/>
  <c r="F42" i="5"/>
  <c r="G41" i="5"/>
  <c r="F41" i="5"/>
  <c r="F40" i="5"/>
  <c r="G22" i="5"/>
  <c r="F22" i="5"/>
  <c r="G21" i="5"/>
  <c r="F21" i="5"/>
  <c r="G20" i="5"/>
  <c r="F20" i="5"/>
  <c r="G19" i="5"/>
  <c r="F19" i="5"/>
  <c r="G18" i="5"/>
  <c r="F18" i="5"/>
  <c r="G17" i="5"/>
  <c r="F17" i="5"/>
  <c r="F16" i="5"/>
  <c r="G15" i="5"/>
  <c r="F15" i="5"/>
  <c r="G14" i="5"/>
  <c r="F14" i="5"/>
  <c r="G13" i="5"/>
  <c r="F13" i="5"/>
  <c r="G12" i="5"/>
  <c r="F12" i="5"/>
  <c r="G11" i="5"/>
  <c r="F11" i="5"/>
  <c r="G10" i="5"/>
  <c r="F10" i="5"/>
  <c r="G9" i="5"/>
  <c r="F9" i="5"/>
  <c r="G8" i="5"/>
  <c r="F8" i="5"/>
  <c r="G7" i="5"/>
  <c r="F7" i="5"/>
  <c r="G6" i="5"/>
  <c r="F6" i="5"/>
  <c r="G5" i="5"/>
  <c r="F5" i="5"/>
  <c r="F35" i="5"/>
  <c r="G35" i="5"/>
  <c r="F36" i="5"/>
  <c r="G36" i="5"/>
  <c r="F37" i="5"/>
  <c r="G37" i="5"/>
  <c r="F38" i="5"/>
  <c r="G38" i="5"/>
  <c r="F53" i="5"/>
  <c r="G53" i="5"/>
  <c r="F54" i="5"/>
  <c r="G54" i="5"/>
  <c r="L173" i="4"/>
  <c r="K173" i="4"/>
  <c r="J173" i="4"/>
  <c r="I173" i="4"/>
  <c r="H173" i="4"/>
  <c r="L169" i="4"/>
  <c r="L165" i="4"/>
  <c r="L160" i="5"/>
  <c r="K160" i="5"/>
  <c r="J160" i="5"/>
  <c r="I160" i="5"/>
  <c r="H160" i="5"/>
  <c r="R137" i="5"/>
  <c r="Q137" i="5"/>
  <c r="P137" i="5"/>
  <c r="O137" i="5"/>
  <c r="N137" i="5"/>
  <c r="M137" i="5"/>
  <c r="L137" i="5"/>
  <c r="K137" i="5"/>
  <c r="J137" i="5"/>
  <c r="I137" i="5"/>
  <c r="H137" i="5"/>
  <c r="R132" i="5"/>
  <c r="Q132" i="5"/>
  <c r="P132" i="5"/>
  <c r="O132" i="5"/>
  <c r="N132" i="5"/>
  <c r="M132" i="5"/>
  <c r="L132" i="5"/>
  <c r="K132" i="5"/>
  <c r="J132" i="5"/>
  <c r="I132" i="5"/>
  <c r="H132" i="5"/>
  <c r="R131" i="5"/>
  <c r="Q131" i="5"/>
  <c r="P131" i="5"/>
  <c r="O131" i="5"/>
  <c r="N131" i="5"/>
  <c r="M131" i="5"/>
  <c r="L131" i="5"/>
  <c r="K131" i="5"/>
  <c r="J131" i="5"/>
  <c r="I131" i="5"/>
  <c r="H131" i="5"/>
  <c r="R130" i="5"/>
  <c r="Q130" i="5"/>
  <c r="P130" i="5"/>
  <c r="O130" i="5"/>
  <c r="N130" i="5"/>
  <c r="M130" i="5"/>
  <c r="L130" i="5"/>
  <c r="K130" i="5"/>
  <c r="J130" i="5"/>
  <c r="I130" i="5"/>
  <c r="H130" i="5"/>
  <c r="R129" i="5"/>
  <c r="Q129" i="5"/>
  <c r="P129" i="5"/>
  <c r="O129" i="5"/>
  <c r="N129" i="5"/>
  <c r="M129" i="5"/>
  <c r="L129" i="5"/>
  <c r="K129" i="5"/>
  <c r="J129" i="5"/>
  <c r="I129" i="5"/>
  <c r="H129" i="5"/>
  <c r="R128" i="5"/>
  <c r="Q128" i="5"/>
  <c r="P128" i="5"/>
  <c r="O128" i="5"/>
  <c r="N128" i="5"/>
  <c r="M128" i="5"/>
  <c r="L128" i="5"/>
  <c r="K128" i="5"/>
  <c r="J128" i="5"/>
  <c r="I128" i="5"/>
  <c r="H128" i="5"/>
  <c r="R127" i="5"/>
  <c r="Q127" i="5"/>
  <c r="P127" i="5"/>
  <c r="O127" i="5"/>
  <c r="N127" i="5"/>
  <c r="M127" i="5"/>
  <c r="L127" i="5"/>
  <c r="K127" i="5"/>
  <c r="J127" i="5"/>
  <c r="I127" i="5"/>
  <c r="H127" i="5"/>
  <c r="R126" i="5"/>
  <c r="Q126" i="5"/>
  <c r="P126" i="5"/>
  <c r="O126" i="5"/>
  <c r="N126" i="5"/>
  <c r="M126" i="5"/>
  <c r="L126" i="5"/>
  <c r="K126" i="5"/>
  <c r="J126" i="5"/>
  <c r="I126" i="5"/>
  <c r="H126" i="5"/>
  <c r="R125" i="5"/>
  <c r="Q125" i="5"/>
  <c r="P125" i="5"/>
  <c r="O125" i="5"/>
  <c r="N125" i="5"/>
  <c r="M125" i="5"/>
  <c r="L125" i="5"/>
  <c r="K125" i="5"/>
  <c r="J125" i="5"/>
  <c r="I125" i="5"/>
  <c r="H125" i="5"/>
  <c r="S106" i="5"/>
  <c r="R106" i="5"/>
  <c r="Q106" i="5"/>
  <c r="P106" i="5"/>
  <c r="O106" i="5"/>
  <c r="N106" i="5"/>
  <c r="M106" i="5"/>
  <c r="L106" i="5"/>
  <c r="K106" i="5"/>
  <c r="J106" i="5"/>
  <c r="I106" i="5"/>
  <c r="H106" i="5"/>
  <c r="K184" i="3"/>
  <c r="J184" i="3"/>
  <c r="I184" i="3"/>
  <c r="H184" i="3"/>
  <c r="G184" i="3"/>
  <c r="K180" i="3"/>
  <c r="J180" i="3"/>
  <c r="I180" i="3"/>
  <c r="H180" i="3"/>
  <c r="G180" i="3"/>
  <c r="K176" i="3"/>
  <c r="J176" i="3"/>
  <c r="I176" i="3"/>
  <c r="H176" i="3"/>
  <c r="G176" i="3"/>
  <c r="R148" i="3"/>
  <c r="Q148" i="3"/>
  <c r="P148" i="3"/>
  <c r="O148" i="3"/>
  <c r="N148" i="3"/>
  <c r="M148" i="3"/>
  <c r="L148" i="3"/>
  <c r="K148" i="3"/>
  <c r="J148" i="3"/>
  <c r="I148" i="3"/>
  <c r="H148" i="3"/>
  <c r="G148" i="3"/>
  <c r="R143" i="3"/>
  <c r="Q143" i="3"/>
  <c r="P143" i="3"/>
  <c r="O143" i="3"/>
  <c r="N143" i="3"/>
  <c r="M143" i="3"/>
  <c r="L143" i="3"/>
  <c r="K143" i="3"/>
  <c r="J143" i="3"/>
  <c r="I143" i="3"/>
  <c r="H143" i="3"/>
  <c r="G143" i="3"/>
  <c r="R142" i="3"/>
  <c r="Q142" i="3"/>
  <c r="P142" i="3"/>
  <c r="O142" i="3"/>
  <c r="N142" i="3"/>
  <c r="M142" i="3"/>
  <c r="L142" i="3"/>
  <c r="K142" i="3"/>
  <c r="J142" i="3"/>
  <c r="I142" i="3"/>
  <c r="H142" i="3"/>
  <c r="G142" i="3"/>
  <c r="R141" i="3"/>
  <c r="Q141" i="3"/>
  <c r="P141" i="3"/>
  <c r="O141" i="3"/>
  <c r="N141" i="3"/>
  <c r="M141" i="3"/>
  <c r="L141" i="3"/>
  <c r="K141" i="3"/>
  <c r="J141" i="3"/>
  <c r="I141" i="3"/>
  <c r="H141" i="3"/>
  <c r="G141" i="3"/>
  <c r="R140" i="3"/>
  <c r="Q140" i="3"/>
  <c r="P140" i="3"/>
  <c r="O140" i="3"/>
  <c r="N140" i="3"/>
  <c r="M140" i="3"/>
  <c r="L140" i="3"/>
  <c r="K140" i="3"/>
  <c r="J140" i="3"/>
  <c r="I140" i="3"/>
  <c r="H140" i="3"/>
  <c r="G140" i="3"/>
  <c r="R139" i="3"/>
  <c r="Q139" i="3"/>
  <c r="P139" i="3"/>
  <c r="O139" i="3"/>
  <c r="N139" i="3"/>
  <c r="M139" i="3"/>
  <c r="L139" i="3"/>
  <c r="K139" i="3"/>
  <c r="J139" i="3"/>
  <c r="I139" i="3"/>
  <c r="H139" i="3"/>
  <c r="G139" i="3"/>
  <c r="R138" i="3"/>
  <c r="Q138" i="3"/>
  <c r="P138" i="3"/>
  <c r="O138" i="3"/>
  <c r="N138" i="3"/>
  <c r="M138" i="3"/>
  <c r="L138" i="3"/>
  <c r="K138" i="3"/>
  <c r="J138" i="3"/>
  <c r="I138" i="3"/>
  <c r="H138" i="3"/>
  <c r="G138" i="3"/>
  <c r="R137" i="3"/>
  <c r="Q137" i="3"/>
  <c r="P137" i="3"/>
  <c r="O137" i="3"/>
  <c r="N137" i="3"/>
  <c r="M137" i="3"/>
  <c r="L137" i="3"/>
  <c r="K137" i="3"/>
  <c r="J137" i="3"/>
  <c r="I137" i="3"/>
  <c r="H137" i="3"/>
  <c r="G137" i="3"/>
  <c r="R136" i="3"/>
  <c r="Q136" i="3"/>
  <c r="P136" i="3"/>
  <c r="O136" i="3"/>
  <c r="N136" i="3"/>
  <c r="M136" i="3"/>
  <c r="L136" i="3"/>
  <c r="K136" i="3"/>
  <c r="J136" i="3"/>
  <c r="I136" i="3"/>
  <c r="H136" i="3"/>
  <c r="G136" i="3"/>
  <c r="R117" i="3"/>
  <c r="Q117" i="3"/>
  <c r="P117" i="3"/>
  <c r="O117" i="3"/>
  <c r="N117" i="3"/>
  <c r="M117" i="3"/>
  <c r="L117" i="3"/>
  <c r="K117" i="3"/>
  <c r="J117" i="3"/>
  <c r="I117" i="3"/>
  <c r="H117" i="3"/>
  <c r="G117" i="3"/>
  <c r="R116" i="3"/>
  <c r="Q116" i="3"/>
  <c r="P116" i="3"/>
  <c r="O116" i="3"/>
  <c r="N116" i="3"/>
  <c r="M116" i="3"/>
  <c r="L116" i="3"/>
  <c r="K116" i="3"/>
  <c r="J116" i="3"/>
  <c r="I116" i="3"/>
  <c r="H116" i="3"/>
  <c r="G116" i="3"/>
  <c r="R115" i="3"/>
  <c r="Q115" i="3"/>
  <c r="P115" i="3"/>
  <c r="O115" i="3"/>
  <c r="N115" i="3"/>
  <c r="M115" i="3"/>
  <c r="L115" i="3"/>
  <c r="K115" i="3"/>
  <c r="J115" i="3"/>
  <c r="I115" i="3"/>
  <c r="H115" i="3"/>
  <c r="G115" i="3"/>
  <c r="R114" i="3"/>
  <c r="Q114" i="3"/>
  <c r="P114" i="3"/>
  <c r="O114" i="3"/>
  <c r="N114" i="3"/>
  <c r="M114" i="3"/>
  <c r="L114" i="3"/>
  <c r="K114" i="3"/>
  <c r="J114" i="3"/>
  <c r="I114" i="3"/>
  <c r="H114" i="3"/>
  <c r="G114" i="3"/>
  <c r="R113" i="3"/>
  <c r="Q113" i="3"/>
  <c r="P113" i="3"/>
  <c r="O113" i="3"/>
  <c r="N113" i="3"/>
  <c r="M113" i="3"/>
  <c r="L113" i="3"/>
  <c r="K113" i="3"/>
  <c r="J113" i="3"/>
  <c r="I113" i="3"/>
  <c r="H113" i="3"/>
  <c r="G113" i="3"/>
  <c r="R112" i="3"/>
  <c r="Q112" i="3"/>
  <c r="P112" i="3"/>
  <c r="O112" i="3"/>
  <c r="N112" i="3"/>
  <c r="M112" i="3"/>
  <c r="L112" i="3"/>
  <c r="K112" i="3"/>
  <c r="J112" i="3"/>
  <c r="I112" i="3"/>
  <c r="H112" i="3"/>
  <c r="G112" i="3"/>
  <c r="R111" i="3"/>
  <c r="Q111" i="3"/>
  <c r="P111" i="3"/>
  <c r="O111" i="3"/>
  <c r="N111" i="3"/>
  <c r="M111" i="3"/>
  <c r="L111" i="3"/>
  <c r="K111" i="3"/>
  <c r="J111" i="3"/>
  <c r="I111" i="3"/>
  <c r="H111" i="3"/>
  <c r="G111" i="3"/>
  <c r="R110" i="3"/>
  <c r="Q110" i="3"/>
  <c r="P110" i="3"/>
  <c r="O110" i="3"/>
  <c r="N110" i="3"/>
  <c r="M110" i="3"/>
  <c r="L110" i="3"/>
  <c r="K110" i="3"/>
  <c r="J110" i="3"/>
  <c r="I110" i="3"/>
  <c r="H110" i="3"/>
  <c r="G110" i="3"/>
  <c r="R109" i="3"/>
  <c r="Q109" i="3"/>
  <c r="P109" i="3"/>
  <c r="O109" i="3"/>
  <c r="N109" i="3"/>
  <c r="M109" i="3"/>
  <c r="L109" i="3"/>
  <c r="K109" i="3"/>
  <c r="J109" i="3"/>
  <c r="I109" i="3"/>
  <c r="H109" i="3"/>
  <c r="G109" i="3"/>
  <c r="R105" i="3"/>
  <c r="Q105" i="3"/>
  <c r="P105" i="3"/>
  <c r="O105" i="3"/>
  <c r="N105" i="3"/>
  <c r="M105" i="3"/>
  <c r="L105" i="3"/>
  <c r="K105" i="3"/>
  <c r="J105" i="3"/>
  <c r="I105" i="3"/>
  <c r="H105" i="3"/>
  <c r="G105" i="3"/>
  <c r="Q70" i="3"/>
  <c r="K184" i="2"/>
  <c r="J184" i="2"/>
  <c r="I184" i="2"/>
  <c r="H184" i="2"/>
  <c r="G184" i="2"/>
  <c r="K180" i="2"/>
  <c r="J180" i="2"/>
  <c r="I180" i="2"/>
  <c r="H180" i="2"/>
  <c r="G180" i="2"/>
  <c r="K176" i="2"/>
  <c r="J176" i="2"/>
  <c r="I176" i="2"/>
  <c r="H176" i="2"/>
  <c r="G176" i="2"/>
  <c r="Q148" i="2"/>
  <c r="P148" i="2"/>
  <c r="O148" i="2"/>
  <c r="N148" i="2"/>
  <c r="M148" i="2"/>
  <c r="L148" i="2"/>
  <c r="K148" i="2"/>
  <c r="J148" i="2"/>
  <c r="I148" i="2"/>
  <c r="H148" i="2"/>
  <c r="G148" i="2"/>
  <c r="Q143" i="2"/>
  <c r="P143" i="2"/>
  <c r="O143" i="2"/>
  <c r="N143" i="2"/>
  <c r="M143" i="2"/>
  <c r="L143" i="2"/>
  <c r="K143" i="2"/>
  <c r="J143" i="2"/>
  <c r="I143" i="2"/>
  <c r="H143" i="2"/>
  <c r="G143" i="2"/>
  <c r="Q142" i="2"/>
  <c r="P142" i="2"/>
  <c r="O142" i="2"/>
  <c r="N142" i="2"/>
  <c r="M142" i="2"/>
  <c r="L142" i="2"/>
  <c r="K142" i="2"/>
  <c r="J142" i="2"/>
  <c r="I142" i="2"/>
  <c r="H142" i="2"/>
  <c r="G142" i="2"/>
  <c r="Q141" i="2"/>
  <c r="P141" i="2"/>
  <c r="O141" i="2"/>
  <c r="N141" i="2"/>
  <c r="M141" i="2"/>
  <c r="L141" i="2"/>
  <c r="K141" i="2"/>
  <c r="J141" i="2"/>
  <c r="I141" i="2"/>
  <c r="H141" i="2"/>
  <c r="G141" i="2"/>
  <c r="Q140" i="2"/>
  <c r="P140" i="2"/>
  <c r="O140" i="2"/>
  <c r="N140" i="2"/>
  <c r="M140" i="2"/>
  <c r="L140" i="2"/>
  <c r="K140" i="2"/>
  <c r="J140" i="2"/>
  <c r="I140" i="2"/>
  <c r="H140" i="2"/>
  <c r="G140" i="2"/>
  <c r="Q139" i="2"/>
  <c r="P139" i="2"/>
  <c r="O139" i="2"/>
  <c r="N139" i="2"/>
  <c r="M139" i="2"/>
  <c r="L139" i="2"/>
  <c r="K139" i="2"/>
  <c r="J139" i="2"/>
  <c r="I139" i="2"/>
  <c r="H139" i="2"/>
  <c r="G139" i="2"/>
  <c r="Q138" i="2"/>
  <c r="P138" i="2"/>
  <c r="O138" i="2"/>
  <c r="N138" i="2"/>
  <c r="M138" i="2"/>
  <c r="L138" i="2"/>
  <c r="K138" i="2"/>
  <c r="J138" i="2"/>
  <c r="I138" i="2"/>
  <c r="H138" i="2"/>
  <c r="G138" i="2"/>
  <c r="Q137" i="2"/>
  <c r="P137" i="2"/>
  <c r="O137" i="2"/>
  <c r="N137" i="2"/>
  <c r="M137" i="2"/>
  <c r="L137" i="2"/>
  <c r="K137" i="2"/>
  <c r="J137" i="2"/>
  <c r="I137" i="2"/>
  <c r="H137" i="2"/>
  <c r="G137" i="2"/>
  <c r="Q136" i="2"/>
  <c r="P136" i="2"/>
  <c r="O136" i="2"/>
  <c r="N136" i="2"/>
  <c r="M136" i="2"/>
  <c r="L136" i="2"/>
  <c r="K136" i="2"/>
  <c r="J136" i="2"/>
  <c r="I136" i="2"/>
  <c r="H136" i="2"/>
  <c r="G136" i="2"/>
  <c r="R117" i="2"/>
  <c r="Q117" i="2"/>
  <c r="P117" i="2"/>
  <c r="O117" i="2"/>
  <c r="N117" i="2"/>
  <c r="M117" i="2"/>
  <c r="L117" i="2"/>
  <c r="K117" i="2"/>
  <c r="J117" i="2"/>
  <c r="I117" i="2"/>
  <c r="H117" i="2"/>
  <c r="G117" i="2"/>
  <c r="R116" i="2"/>
  <c r="Q116" i="2"/>
  <c r="P116" i="2"/>
  <c r="O116" i="2"/>
  <c r="N116" i="2"/>
  <c r="M116" i="2"/>
  <c r="L116" i="2"/>
  <c r="K116" i="2"/>
  <c r="J116" i="2"/>
  <c r="I116" i="2"/>
  <c r="H116" i="2"/>
  <c r="G116" i="2"/>
  <c r="R115" i="2"/>
  <c r="Q115" i="2"/>
  <c r="P115" i="2"/>
  <c r="O115" i="2"/>
  <c r="N115" i="2"/>
  <c r="M115" i="2"/>
  <c r="L115" i="2"/>
  <c r="K115" i="2"/>
  <c r="J115" i="2"/>
  <c r="I115" i="2"/>
  <c r="H115" i="2"/>
  <c r="G115" i="2"/>
  <c r="R114" i="2"/>
  <c r="Q114" i="2"/>
  <c r="P114" i="2"/>
  <c r="O114" i="2"/>
  <c r="N114" i="2"/>
  <c r="M114" i="2"/>
  <c r="L114" i="2"/>
  <c r="K114" i="2"/>
  <c r="J114" i="2"/>
  <c r="I114" i="2"/>
  <c r="H114" i="2"/>
  <c r="G114" i="2"/>
  <c r="R113" i="2"/>
  <c r="Q113" i="2"/>
  <c r="P113" i="2"/>
  <c r="O113" i="2"/>
  <c r="N113" i="2"/>
  <c r="M113" i="2"/>
  <c r="L113" i="2"/>
  <c r="K113" i="2"/>
  <c r="J113" i="2"/>
  <c r="I113" i="2"/>
  <c r="H113" i="2"/>
  <c r="G113" i="2"/>
  <c r="R112" i="2"/>
  <c r="Q112" i="2"/>
  <c r="P112" i="2"/>
  <c r="O112" i="2"/>
  <c r="N112" i="2"/>
  <c r="M112" i="2"/>
  <c r="L112" i="2"/>
  <c r="K112" i="2"/>
  <c r="J112" i="2"/>
  <c r="I112" i="2"/>
  <c r="H112" i="2"/>
  <c r="G112" i="2"/>
  <c r="R111" i="2"/>
  <c r="Q111" i="2"/>
  <c r="P111" i="2"/>
  <c r="O111" i="2"/>
  <c r="N111" i="2"/>
  <c r="M111" i="2"/>
  <c r="L111" i="2"/>
  <c r="K111" i="2"/>
  <c r="J111" i="2"/>
  <c r="I111" i="2"/>
  <c r="H111" i="2"/>
  <c r="G111" i="2"/>
  <c r="R110" i="2"/>
  <c r="Q110" i="2"/>
  <c r="P110" i="2"/>
  <c r="O110" i="2"/>
  <c r="N110" i="2"/>
  <c r="M110" i="2"/>
  <c r="L110" i="2"/>
  <c r="K110" i="2"/>
  <c r="J110" i="2"/>
  <c r="I110" i="2"/>
  <c r="H110" i="2"/>
  <c r="G110" i="2"/>
  <c r="R109" i="2"/>
  <c r="Q109" i="2"/>
  <c r="P109" i="2"/>
  <c r="O109" i="2"/>
  <c r="N109" i="2"/>
  <c r="M109" i="2"/>
  <c r="L109" i="2"/>
  <c r="K109" i="2"/>
  <c r="J109" i="2"/>
  <c r="I109" i="2"/>
  <c r="H109" i="2"/>
  <c r="G109" i="2"/>
  <c r="R105" i="2"/>
  <c r="Q105" i="2"/>
  <c r="P105" i="2"/>
  <c r="O105" i="2"/>
  <c r="N105" i="2"/>
  <c r="M105" i="2"/>
  <c r="L105" i="2"/>
  <c r="K105" i="2"/>
  <c r="J105" i="2"/>
  <c r="I105" i="2"/>
  <c r="H105" i="2"/>
  <c r="G105" i="2"/>
  <c r="K180" i="1"/>
  <c r="J180" i="1"/>
  <c r="I180" i="1"/>
  <c r="H180" i="1"/>
  <c r="G180" i="1"/>
  <c r="K176" i="1"/>
  <c r="J176" i="1"/>
  <c r="I176" i="1"/>
  <c r="H176" i="1"/>
  <c r="G176" i="1"/>
  <c r="R148" i="1"/>
  <c r="Q148" i="1"/>
  <c r="P148" i="1"/>
  <c r="O148" i="1"/>
  <c r="N148" i="1"/>
  <c r="M148" i="1"/>
  <c r="L148" i="1"/>
  <c r="K148" i="1"/>
  <c r="J148" i="1"/>
  <c r="I148" i="1"/>
  <c r="H148" i="1"/>
  <c r="G148" i="1"/>
  <c r="R143" i="1"/>
  <c r="Q143" i="1"/>
  <c r="P143" i="1"/>
  <c r="O143" i="1"/>
  <c r="N143" i="1"/>
  <c r="M143" i="1"/>
  <c r="L143" i="1"/>
  <c r="K143" i="1"/>
  <c r="J143" i="1"/>
  <c r="I143" i="1"/>
  <c r="H143" i="1"/>
  <c r="G143" i="1"/>
  <c r="R142" i="1"/>
  <c r="Q142" i="1"/>
  <c r="P142" i="1"/>
  <c r="O142" i="1"/>
  <c r="N142" i="1"/>
  <c r="M142" i="1"/>
  <c r="L142" i="1"/>
  <c r="K142" i="1"/>
  <c r="J142" i="1"/>
  <c r="I142" i="1"/>
  <c r="H142" i="1"/>
  <c r="G142" i="1"/>
  <c r="R141" i="1"/>
  <c r="Q141" i="1"/>
  <c r="P141" i="1"/>
  <c r="O141" i="1"/>
  <c r="N141" i="1"/>
  <c r="M141" i="1"/>
  <c r="L141" i="1"/>
  <c r="K141" i="1"/>
  <c r="J141" i="1"/>
  <c r="I141" i="1"/>
  <c r="H141" i="1"/>
  <c r="G141" i="1"/>
  <c r="R140" i="1"/>
  <c r="Q140" i="1"/>
  <c r="P140" i="1"/>
  <c r="O140" i="1"/>
  <c r="N140" i="1"/>
  <c r="M140" i="1"/>
  <c r="L140" i="1"/>
  <c r="K140" i="1"/>
  <c r="J140" i="1"/>
  <c r="I140" i="1"/>
  <c r="H140" i="1"/>
  <c r="G140" i="1"/>
  <c r="R139" i="1"/>
  <c r="Q139" i="1"/>
  <c r="P139" i="1"/>
  <c r="O139" i="1"/>
  <c r="N139" i="1"/>
  <c r="M139" i="1"/>
  <c r="L139" i="1"/>
  <c r="K139" i="1"/>
  <c r="J139" i="1"/>
  <c r="I139" i="1"/>
  <c r="H139" i="1"/>
  <c r="G139" i="1"/>
  <c r="R138" i="1"/>
  <c r="Q138" i="1"/>
  <c r="P138" i="1"/>
  <c r="O138" i="1"/>
  <c r="N138" i="1"/>
  <c r="M138" i="1"/>
  <c r="L138" i="1"/>
  <c r="K138" i="1"/>
  <c r="J138" i="1"/>
  <c r="I138" i="1"/>
  <c r="H138" i="1"/>
  <c r="G138" i="1"/>
  <c r="R137" i="1"/>
  <c r="Q137" i="1"/>
  <c r="P137" i="1"/>
  <c r="O137" i="1"/>
  <c r="N137" i="1"/>
  <c r="M137" i="1"/>
  <c r="L137" i="1"/>
  <c r="K137" i="1"/>
  <c r="J137" i="1"/>
  <c r="I137" i="1"/>
  <c r="H137" i="1"/>
  <c r="G137" i="1"/>
  <c r="R136" i="1"/>
  <c r="Q136" i="1"/>
  <c r="P136" i="1"/>
  <c r="O136" i="1"/>
  <c r="N136" i="1"/>
  <c r="M136" i="1"/>
  <c r="L136" i="1"/>
  <c r="K136" i="1"/>
  <c r="J136" i="1"/>
  <c r="I136" i="1"/>
  <c r="H136" i="1"/>
  <c r="G136" i="1"/>
  <c r="R117" i="1"/>
  <c r="Q117" i="1"/>
  <c r="P117" i="1"/>
  <c r="O117" i="1"/>
  <c r="N117" i="1"/>
  <c r="M117" i="1"/>
  <c r="L117" i="1"/>
  <c r="K117" i="1"/>
  <c r="J117" i="1"/>
  <c r="I117" i="1"/>
  <c r="H117" i="1"/>
  <c r="G117" i="1"/>
  <c r="R116" i="1"/>
  <c r="Q116" i="1"/>
  <c r="P116" i="1"/>
  <c r="O116" i="1"/>
  <c r="N116" i="1"/>
  <c r="M116" i="1"/>
  <c r="L116" i="1"/>
  <c r="K116" i="1"/>
  <c r="J116" i="1"/>
  <c r="I116" i="1"/>
  <c r="H116" i="1"/>
  <c r="G116" i="1"/>
  <c r="R115" i="1"/>
  <c r="Q115" i="1"/>
  <c r="P115" i="1"/>
  <c r="O115" i="1"/>
  <c r="N115" i="1"/>
  <c r="M115" i="1"/>
  <c r="L115" i="1"/>
  <c r="K115" i="1"/>
  <c r="J115" i="1"/>
  <c r="I115" i="1"/>
  <c r="H115" i="1"/>
  <c r="G115" i="1"/>
  <c r="R114" i="1"/>
  <c r="Q114" i="1"/>
  <c r="P114" i="1"/>
  <c r="O114" i="1"/>
  <c r="N114" i="1"/>
  <c r="M114" i="1"/>
  <c r="L114" i="1"/>
  <c r="K114" i="1"/>
  <c r="J114" i="1"/>
  <c r="I114" i="1"/>
  <c r="H114" i="1"/>
  <c r="G114" i="1"/>
  <c r="R113" i="1"/>
  <c r="Q113" i="1"/>
  <c r="P113" i="1"/>
  <c r="O113" i="1"/>
  <c r="N113" i="1"/>
  <c r="M113" i="1"/>
  <c r="L113" i="1"/>
  <c r="K113" i="1"/>
  <c r="J113" i="1"/>
  <c r="I113" i="1"/>
  <c r="H113" i="1"/>
  <c r="G113" i="1"/>
  <c r="R112" i="1"/>
  <c r="Q112" i="1"/>
  <c r="P112" i="1"/>
  <c r="O112" i="1"/>
  <c r="N112" i="1"/>
  <c r="M112" i="1"/>
  <c r="L112" i="1"/>
  <c r="K112" i="1"/>
  <c r="J112" i="1"/>
  <c r="I112" i="1"/>
  <c r="H112" i="1"/>
  <c r="G112" i="1"/>
  <c r="R111" i="1"/>
  <c r="Q111" i="1"/>
  <c r="P111" i="1"/>
  <c r="O111" i="1"/>
  <c r="N111" i="1"/>
  <c r="M111" i="1"/>
  <c r="L111" i="1"/>
  <c r="K111" i="1"/>
  <c r="J111" i="1"/>
  <c r="I111" i="1"/>
  <c r="H111" i="1"/>
  <c r="G111" i="1"/>
  <c r="R110" i="1"/>
  <c r="Q110" i="1"/>
  <c r="P110" i="1"/>
  <c r="O110" i="1"/>
  <c r="N110" i="1"/>
  <c r="M110" i="1"/>
  <c r="L110" i="1"/>
  <c r="K110" i="1"/>
  <c r="J110" i="1"/>
  <c r="I110" i="1"/>
  <c r="H110" i="1"/>
  <c r="G110" i="1"/>
  <c r="R109" i="1"/>
  <c r="Q109" i="1"/>
  <c r="P109" i="1"/>
  <c r="O109" i="1"/>
  <c r="N109" i="1"/>
  <c r="M109" i="1"/>
  <c r="L109" i="1"/>
  <c r="K109" i="1"/>
  <c r="J109" i="1"/>
  <c r="I109" i="1"/>
  <c r="H109" i="1"/>
  <c r="G109" i="1"/>
  <c r="R105" i="1"/>
  <c r="Q105" i="1"/>
  <c r="P105" i="1"/>
  <c r="O105" i="1"/>
  <c r="N105" i="1"/>
  <c r="M105" i="1"/>
  <c r="L105" i="1"/>
  <c r="K105" i="1"/>
  <c r="J105" i="1"/>
  <c r="I105" i="1"/>
  <c r="H105" i="1"/>
  <c r="G105" i="1"/>
  <c r="R83" i="1"/>
  <c r="Q83" i="1"/>
  <c r="P83" i="1"/>
  <c r="O83" i="1"/>
  <c r="N83" i="1"/>
  <c r="M83" i="1"/>
  <c r="L83" i="1"/>
  <c r="K83" i="1"/>
  <c r="J83" i="1"/>
  <c r="I83" i="1"/>
  <c r="H83" i="1"/>
  <c r="G83" i="1"/>
  <c r="R82" i="1"/>
  <c r="Q82" i="1"/>
  <c r="P82" i="1"/>
  <c r="O82" i="1"/>
  <c r="N82" i="1"/>
  <c r="M82" i="1"/>
  <c r="L82" i="1"/>
  <c r="K82" i="1"/>
  <c r="J82" i="1"/>
  <c r="I82" i="1"/>
  <c r="H82" i="1"/>
  <c r="G82" i="1"/>
</calcChain>
</file>

<file path=xl/sharedStrings.xml><?xml version="1.0" encoding="utf-8"?>
<sst xmlns="http://schemas.openxmlformats.org/spreadsheetml/2006/main" count="3336" uniqueCount="246">
  <si>
    <t>NCA remuneration</t>
  </si>
  <si>
    <t>Activity - human procedural</t>
  </si>
  <si>
    <t xml:space="preserve">unitary full fee </t>
  </si>
  <si>
    <t>rapporteur</t>
  </si>
  <si>
    <t>co-rapporteur</t>
  </si>
  <si>
    <t>MICRO</t>
  </si>
  <si>
    <t>PANDEMIC (deferred)</t>
  </si>
  <si>
    <t>PHV</t>
  </si>
  <si>
    <t>PRIME</t>
  </si>
  <si>
    <t>PUMA</t>
  </si>
  <si>
    <t>€</t>
  </si>
  <si>
    <t>reduction (%)</t>
  </si>
  <si>
    <t>Scientific advice</t>
  </si>
  <si>
    <t>Initial request</t>
  </si>
  <si>
    <t>level I</t>
  </si>
  <si>
    <t>level II</t>
  </si>
  <si>
    <t>level III</t>
  </si>
  <si>
    <t>Follow-up request</t>
  </si>
  <si>
    <t>Full application for marketing authorisation</t>
  </si>
  <si>
    <t>New active substances</t>
  </si>
  <si>
    <t>Known active substances</t>
  </si>
  <si>
    <t>Fixed combination</t>
  </si>
  <si>
    <t>Biosimilars</t>
  </si>
  <si>
    <t>Informed consent</t>
  </si>
  <si>
    <t>Generics</t>
  </si>
  <si>
    <t>Well established use</t>
  </si>
  <si>
    <t>Hybrids</t>
  </si>
  <si>
    <t>Compassionate use</t>
  </si>
  <si>
    <t>Outside EU Art. 58</t>
  </si>
  <si>
    <t>Application for MA patent (G)</t>
  </si>
  <si>
    <t>Application for MA patent (B)</t>
  </si>
  <si>
    <t>Paediatrics(4)</t>
  </si>
  <si>
    <t>Annual reports on paediatric deferred measures processed</t>
  </si>
  <si>
    <t>PIPs </t>
  </si>
  <si>
    <t>New</t>
  </si>
  <si>
    <t>Modification</t>
  </si>
  <si>
    <t>Waivers</t>
  </si>
  <si>
    <t>Finalised procedures for compliance check on PIPs</t>
  </si>
  <si>
    <t>Compliance checks</t>
  </si>
  <si>
    <t>Interim procedure</t>
  </si>
  <si>
    <t>Final compliance</t>
  </si>
  <si>
    <t>Orphan Designation (4)</t>
  </si>
  <si>
    <t>Orphan medicinal product designation procedures</t>
  </si>
  <si>
    <t>Submitted applications on the amendment of an existing orphan designation</t>
  </si>
  <si>
    <t>Oral explanations for orphan designation</t>
  </si>
  <si>
    <t>Reviews on the maintenance of the orphan designation criteria at MAA stage</t>
  </si>
  <si>
    <t>PMF</t>
  </si>
  <si>
    <t>Level I</t>
  </si>
  <si>
    <t>Level II</t>
  </si>
  <si>
    <t>Level III</t>
  </si>
  <si>
    <t>Submitted simultaneously with a new  MAA</t>
  </si>
  <si>
    <t xml:space="preserve">PMF </t>
  </si>
  <si>
    <t>Type IA (charged separately) - 18.06</t>
  </si>
  <si>
    <t>Type IB (charged separately) - 18.05</t>
  </si>
  <si>
    <t xml:space="preserve">AU re-certification (no variations) - AU (minor admin fee) - 18.07  </t>
  </si>
  <si>
    <t>Re-certification (AU with major T. II) - 18.08</t>
  </si>
  <si>
    <t>Re-certification (variations T. II ) - 18.04</t>
  </si>
  <si>
    <t>VAMF</t>
  </si>
  <si>
    <t xml:space="preserve">Medical device </t>
  </si>
  <si>
    <t xml:space="preserve">Initial consultation </t>
  </si>
  <si>
    <t>Medical devices composed of substance</t>
  </si>
  <si>
    <t xml:space="preserve">Medical devices composed of substance </t>
  </si>
  <si>
    <t>Follow-up</t>
  </si>
  <si>
    <t>Medical devices companion diagnostics</t>
  </si>
  <si>
    <t>Type II / X</t>
  </si>
  <si>
    <t>Type IB</t>
  </si>
  <si>
    <t>Type IA</t>
  </si>
  <si>
    <t>Traditional herbal</t>
  </si>
  <si>
    <t>Compassionate use opinions (Scientific services compassionate other than MA)</t>
  </si>
  <si>
    <t>Certification for Advanced Therapies (ATMP certification)</t>
  </si>
  <si>
    <t>Art.58 (Scientific services Art 58 other than MA )</t>
  </si>
  <si>
    <t>Extension of MA</t>
  </si>
  <si>
    <t>Level I Clinical (Extension of marketing authorisation (MA))</t>
  </si>
  <si>
    <t>Level II Quality (Extension of MA - no new clinical data)</t>
  </si>
  <si>
    <t>Level III Patent Usage (Extension of marketing authorisation 1st year)</t>
  </si>
  <si>
    <t>Renewals</t>
  </si>
  <si>
    <t>Non phv Referrals</t>
  </si>
  <si>
    <t>Referral - Article 29(4)</t>
  </si>
  <si>
    <t>Referral -Article 30</t>
  </si>
  <si>
    <t>Referral -Article 31</t>
  </si>
  <si>
    <t>Referral -Article 13</t>
  </si>
  <si>
    <t>Referral -Article 5(3)</t>
  </si>
  <si>
    <t>Variations</t>
  </si>
  <si>
    <t>Type II variations</t>
  </si>
  <si>
    <t>Quality</t>
  </si>
  <si>
    <t>Clinical safety &amp; safety</t>
  </si>
  <si>
    <t>Clinical indication</t>
  </si>
  <si>
    <t>WS Administrative Fee</t>
  </si>
  <si>
    <t>Type IB variations</t>
  </si>
  <si>
    <t xml:space="preserve">Type IB </t>
  </si>
  <si>
    <t>1 active substance/combination of active substances and 1 MAH</t>
  </si>
  <si>
    <t>≤ 2 active substances/combinations of active substances and ≥ 2 MAHs</t>
  </si>
  <si>
    <t>PASS/PSUR</t>
  </si>
  <si>
    <t xml:space="preserve">Post-Authorisation Safety Studies (PASS) </t>
  </si>
  <si>
    <t>Draft Protocol</t>
  </si>
  <si>
    <t>Number of imposed PASS result procedures started</t>
  </si>
  <si>
    <t>Periodic Safety Update Reports for CAPs (PSURS)</t>
  </si>
  <si>
    <t>Periodic Safety Update Reports for NAPs &amp; CAP/NAP (PSUSA)</t>
  </si>
  <si>
    <t>Procedural re-examination</t>
  </si>
  <si>
    <t>Presubmission activities</t>
  </si>
  <si>
    <t>Inspections</t>
  </si>
  <si>
    <t xml:space="preserve">GMP </t>
  </si>
  <si>
    <t>In Europe</t>
  </si>
  <si>
    <t>GMP</t>
  </si>
  <si>
    <t>Outside Europe</t>
  </si>
  <si>
    <t>GCP</t>
  </si>
  <si>
    <t xml:space="preserve">Distinct inspections </t>
  </si>
  <si>
    <t xml:space="preserve">Consecutive inspections </t>
  </si>
  <si>
    <t>GLP</t>
  </si>
  <si>
    <t xml:space="preserve">Pharmacovigilance inspections </t>
  </si>
  <si>
    <t>Admin Fees</t>
  </si>
  <si>
    <t>Type IA variations</t>
  </si>
  <si>
    <t>Transfers  (of marketing authorisations between different  companies)</t>
  </si>
  <si>
    <t>Worksharing ADM + other Admin fees (Type IA WS Administrative Fee)</t>
  </si>
  <si>
    <t>Export Certificates</t>
  </si>
  <si>
    <t>Standard requests finalised</t>
  </si>
  <si>
    <t>Urgent requests finalised</t>
  </si>
  <si>
    <t>Withdrawal requests finalised</t>
  </si>
  <si>
    <t xml:space="preserve">Parallel distribution </t>
  </si>
  <si>
    <t>Bulk changes finalised</t>
  </si>
  <si>
    <t>Annual update full finalised</t>
  </si>
  <si>
    <t xml:space="preserve">Parallel Distribution </t>
  </si>
  <si>
    <t>Annual update reduced finalised</t>
  </si>
  <si>
    <t>Parallel Distribution</t>
  </si>
  <si>
    <t>Notification of change full finalised</t>
  </si>
  <si>
    <t>Notification of change reduced finalised</t>
  </si>
  <si>
    <t>Inspections cancellations</t>
  </si>
  <si>
    <t>Annual Fees</t>
  </si>
  <si>
    <t>Centrally authorised products  - main option (1)</t>
  </si>
  <si>
    <t>Centrally authorised products - NCA remuneration after incentives (1,2)</t>
  </si>
  <si>
    <t>Centrally authorised products - NCA remuneration scaled by country coefficients (1,3)</t>
  </si>
  <si>
    <t>Phamacovigilance</t>
  </si>
  <si>
    <t>Activity - vet procedural</t>
  </si>
  <si>
    <t>EPIZOOTIC</t>
  </si>
  <si>
    <t>MUMS</t>
  </si>
  <si>
    <t>SME</t>
  </si>
  <si>
    <t>-</t>
  </si>
  <si>
    <t>Marketing Authorisation</t>
  </si>
  <si>
    <t>Full non-immunological</t>
  </si>
  <si>
    <t>Limited market (ex MUMS)</t>
  </si>
  <si>
    <t xml:space="preserve">Combination VMP </t>
  </si>
  <si>
    <t xml:space="preserve">Exceptional circumstances </t>
  </si>
  <si>
    <t xml:space="preserve">Abridged-Hybrid </t>
  </si>
  <si>
    <t>Abridged-Combination VMP </t>
  </si>
  <si>
    <t>Abridged-Informed consent</t>
  </si>
  <si>
    <t xml:space="preserve">Abridged-Bibliographic data </t>
  </si>
  <si>
    <t>Generics (Abridged Generics)</t>
  </si>
  <si>
    <t>Full immunological</t>
  </si>
  <si>
    <t xml:space="preserve">Limited market (ex MUMS) </t>
  </si>
  <si>
    <t>Reduced immunological generics</t>
  </si>
  <si>
    <t>Application under article 138 (opinion for a market outside EU)</t>
  </si>
  <si>
    <t>Maximum Residual Limit</t>
  </si>
  <si>
    <t>Establishment of MRL</t>
  </si>
  <si>
    <t>Modification or extension of MRL</t>
  </si>
  <si>
    <t>Re-examinations</t>
  </si>
  <si>
    <t>LM re-examinations</t>
  </si>
  <si>
    <t>EC re-examinations</t>
  </si>
  <si>
    <t>Referrals</t>
  </si>
  <si>
    <t>Referral Art 13 Reg 1234/2008 or Referral Art 33(4) Dir 2001/82/EC</t>
  </si>
  <si>
    <t>Referral Art 34 Dir 2001/82/EC</t>
  </si>
  <si>
    <t>Referral Art 35 Dir 2001/82/EC</t>
  </si>
  <si>
    <t>Procedure Art 45 Reg 726/2004 or Referral Art 78 Dir 2001/82/EC</t>
  </si>
  <si>
    <t>Procedure Art 30(3) Reg 726/2004</t>
  </si>
  <si>
    <t xml:space="preserve">Variation fee level 1 - </t>
  </si>
  <si>
    <t xml:space="preserve">Line extensions </t>
  </si>
  <si>
    <t>Variations fee level 2 (ex. type II major)</t>
  </si>
  <si>
    <t>Non-immunological</t>
  </si>
  <si>
    <t>Variations fee level 3 (ex. type II quality)</t>
  </si>
  <si>
    <t xml:space="preserve">Variations fee level 2 (ex. type II major) </t>
  </si>
  <si>
    <t>Immunological</t>
  </si>
  <si>
    <t>Variations fee level 4</t>
  </si>
  <si>
    <t>Simple assessment</t>
  </si>
  <si>
    <t xml:space="preserve">Limited market classification </t>
  </si>
  <si>
    <t>Annual fees</t>
  </si>
  <si>
    <t>Centrally authorised products  - main option</t>
  </si>
  <si>
    <t>Centrally authorised products - NCA remuneration after incentives</t>
  </si>
  <si>
    <t>Centrally authorised products - NCA remuneration scaled by country coefficients</t>
  </si>
  <si>
    <t>Additional annual fees from 2024 to cover the cost of  expenditure realted to DARWIN - node reuse dat</t>
  </si>
  <si>
    <r>
      <t>unitary full fee (</t>
    </r>
    <r>
      <rPr>
        <b/>
        <sz val="9"/>
        <color theme="0"/>
        <rFont val="Calibri"/>
        <family val="2"/>
      </rPr>
      <t>€</t>
    </r>
    <r>
      <rPr>
        <b/>
        <sz val="9"/>
        <color theme="0"/>
        <rFont val="Verdana"/>
        <family val="2"/>
      </rPr>
      <t>)</t>
    </r>
  </si>
  <si>
    <t>Annual fees- human</t>
  </si>
  <si>
    <t>Explanatory notes</t>
  </si>
  <si>
    <t>The annual fees to industry reflect the role of the annual fee in balancing the EMA budget in addition to covering the costs of EMA and NCAs on post-authorisation activities</t>
  </si>
  <si>
    <t>The appropriate NCA remuneration is obtained by multiplying the unit amount by the relevant incentive</t>
  </si>
  <si>
    <t>The appropriate NCA remuneration is obtained by multiplying the unit amount by the relevant country coefficient</t>
  </si>
  <si>
    <t>Cost based fees are indicative only and subject to 100% waiver</t>
  </si>
  <si>
    <t>Legend</t>
  </si>
  <si>
    <t>No information available from which to calculate cost based fees and remuneration</t>
  </si>
  <si>
    <t xml:space="preserve">The allocation of aggregate cost-based fees and remuneration across sub-levels is determined by the relative fee and remuneration levels that pertain under the existing system </t>
  </si>
  <si>
    <t>Pharmacovigilance referrals (Art.31, Art.20, Art.107i)</t>
  </si>
  <si>
    <t xml:space="preserve">Scientific advice CVMP classification MUMS data </t>
  </si>
  <si>
    <t>New activities</t>
  </si>
  <si>
    <t>Full MA</t>
  </si>
  <si>
    <t>total</t>
  </si>
  <si>
    <t>rapporteur (if co-rap)</t>
  </si>
  <si>
    <t>%</t>
  </si>
  <si>
    <t>Paediatrics</t>
  </si>
  <si>
    <t xml:space="preserve">Orphan Designation </t>
  </si>
  <si>
    <t>MRLs</t>
  </si>
  <si>
    <t>Establishmanet of MRL</t>
  </si>
  <si>
    <t>Scientific advice - Follow-up scientific advice III</t>
  </si>
  <si>
    <t>Option 1 - 2024</t>
  </si>
  <si>
    <t>Additional annual fees from 2024 to cover the cost of  expenditure realted to DARWIN - node reuse data</t>
  </si>
  <si>
    <t>Scientific services</t>
  </si>
  <si>
    <t xml:space="preserve">Centrally authorised products </t>
  </si>
  <si>
    <r>
      <t xml:space="preserve">This is a </t>
    </r>
    <r>
      <rPr>
        <i/>
        <sz val="10"/>
        <color theme="1"/>
        <rFont val="Verdana"/>
        <family val="2"/>
      </rPr>
      <t>preliminary</t>
    </r>
    <r>
      <rPr>
        <sz val="10"/>
        <color theme="1"/>
        <rFont val="Verdana"/>
        <family val="2"/>
      </rPr>
      <t xml:space="preserve"> output developed for the purposes of testing policy options for potential changes to the legislation pertaining to the EMA fee system. It is not intended for wider public release.</t>
    </r>
  </si>
  <si>
    <t>The annual fees to industry reflect the role of the annual fee in balancing the EMA budget in addition to covering the costs of EMA and NCAs on post-authorisation activities. NCA remuneration is for eligible additional activiites only and is cost based.</t>
  </si>
  <si>
    <t>Centrally authorised products - NCA remuneration after incentives (2)</t>
  </si>
  <si>
    <t>Centrally authorised products - NCA remuneration scaled by country coefficients (3)</t>
  </si>
  <si>
    <t>Centrally authorised products - NCA remuneration after incentives(2)</t>
  </si>
  <si>
    <r>
      <t xml:space="preserve">Cost-based fees and remuneration have been rounded to the nearest </t>
    </r>
    <r>
      <rPr>
        <sz val="11"/>
        <color theme="1"/>
        <rFont val="Calibri"/>
        <family val="2"/>
      </rPr>
      <t>€100</t>
    </r>
  </si>
  <si>
    <t>Option 2 - 2024</t>
  </si>
  <si>
    <t>Option 3 (light)- 2024</t>
  </si>
  <si>
    <t>ATMP</t>
  </si>
  <si>
    <t>Orphan</t>
  </si>
  <si>
    <t>Orphan + Paediatric</t>
  </si>
  <si>
    <t xml:space="preserve">Orphan + SME </t>
  </si>
  <si>
    <t>Paediatric</t>
  </si>
  <si>
    <t xml:space="preserve">Pandemic </t>
  </si>
  <si>
    <t>fee reductions  by incentive type</t>
  </si>
  <si>
    <t xml:space="preserve">SME </t>
  </si>
  <si>
    <r>
      <t xml:space="preserve">Cost-based fees and remuneration have been rounded to the nearest </t>
    </r>
    <r>
      <rPr>
        <sz val="11"/>
        <color theme="1"/>
        <rFont val="Calibri"/>
        <family val="2"/>
      </rPr>
      <t>€100</t>
    </r>
    <r>
      <rPr>
        <sz val="11"/>
        <color theme="1"/>
        <rFont val="Calibri"/>
        <family val="2"/>
        <scheme val="minor"/>
      </rPr>
      <t xml:space="preserve">. For worksharing ADM, export certificates and parallel distribution activities, rounding is to the nearest </t>
    </r>
    <r>
      <rPr>
        <sz val="11"/>
        <color theme="1"/>
        <rFont val="Calibri"/>
        <family val="2"/>
      </rPr>
      <t>€10.</t>
    </r>
  </si>
  <si>
    <t>Activities with zero fees and remuneration in this option are covered by the CAP annual fees.</t>
  </si>
  <si>
    <t>Option 3 - 2024</t>
  </si>
  <si>
    <t>fee reductions by incentive type</t>
  </si>
  <si>
    <t>Do minimum - 2024</t>
  </si>
  <si>
    <t>The unitary fees presented here are the basic fees only and do not include additional fees. In the model a weighted average fee is implemented that does account for the expected proportion of additional fees charged, for activities where these are applicable.</t>
  </si>
  <si>
    <t xml:space="preserve">unitary full fee (basic) </t>
  </si>
  <si>
    <t>PASS/PSUR (1)</t>
  </si>
  <si>
    <t>Notes</t>
  </si>
  <si>
    <t>(1) For these activities, incentives are applied to NCA remuneration amounts</t>
  </si>
  <si>
    <t>Pharmacovigilance referrals (Art.31, Art.20, Art.107i) (1)</t>
  </si>
  <si>
    <t>Type IA variations *</t>
  </si>
  <si>
    <t>Type IB variations *</t>
  </si>
  <si>
    <t>Type II variations*</t>
  </si>
  <si>
    <t>Type IB variations*</t>
  </si>
  <si>
    <t>Renewals*</t>
  </si>
  <si>
    <t>Worksharing ADM + other Admin fees (Type IA WS Administrative Fee)*</t>
  </si>
  <si>
    <t>Variations fee level 4*</t>
  </si>
  <si>
    <t>Activities with an asterisk (*)  have zero fees and remuneration in this option. The costs of these activities and the associated NCA remuneration are covered by the CAP annual fees and corresponding annual NCA remuneration, respectively.</t>
  </si>
  <si>
    <t>Type IA variations*</t>
  </si>
  <si>
    <t>Variations fee level 2 (ex. type II major)*</t>
  </si>
  <si>
    <t>Variations fee level 3 (ex. type II quality)*</t>
  </si>
  <si>
    <t>Variations fee level 2 (ex. type II major) *</t>
  </si>
  <si>
    <t xml:space="preserve"> Level I Clinical (Type II Variation Major)</t>
  </si>
  <si>
    <t xml:space="preserve"> Level II Quality  (Type II Quality changes 3/4)</t>
  </si>
  <si>
    <t>Level III Patent usage (Type II Reduced Fee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</si>
</sst>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b/>
      <sz val="9"/>
      <color theme="0"/>
      <name val="Verdana"/>
      <family val="2"/>
    </font>
    <font>
      <sz val="11"/>
      <name val="Calibri"/>
      <family val="2"/>
      <scheme val="minor"/>
    </font>
    <font>
      <b/>
      <sz val="9"/>
      <color theme="0"/>
      <name val="Calibri"/>
      <family val="2"/>
    </font>
    <font>
      <i/>
      <sz val="10"/>
      <color theme="1"/>
      <name val="Verdana"/>
      <family val="2"/>
    </font>
    <font>
      <sz val="10"/>
      <color theme="1"/>
      <name val="Verdana"/>
      <family val="2"/>
    </font>
    <font>
      <sz val="11"/>
      <color theme="1"/>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ck">
        <color indexed="64"/>
      </left>
      <right style="dotted">
        <color indexed="64"/>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dotted">
        <color indexed="64"/>
      </right>
      <top style="dotted">
        <color indexed="64"/>
      </top>
      <bottom style="dotted">
        <color indexed="64"/>
      </bottom>
      <diagonal/>
    </border>
    <border>
      <left/>
      <right style="thick">
        <color indexed="64"/>
      </right>
      <top/>
      <bottom/>
      <diagonal/>
    </border>
    <border>
      <left style="thick">
        <color indexed="64"/>
      </left>
      <right style="dotted">
        <color indexed="64"/>
      </right>
      <top style="dotted">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indexed="64"/>
      </left>
      <right style="dotted">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dotted">
        <color indexed="64"/>
      </right>
      <top/>
      <bottom/>
      <diagonal/>
    </border>
    <border>
      <left/>
      <right style="thick">
        <color auto="1"/>
      </right>
      <top style="thin">
        <color theme="0"/>
      </top>
      <bottom style="thin">
        <color theme="0"/>
      </bottom>
      <diagonal/>
    </border>
    <border>
      <left style="thin">
        <color theme="0"/>
      </left>
      <right style="thick">
        <color auto="1"/>
      </right>
      <top/>
      <bottom/>
      <diagonal/>
    </border>
    <border>
      <left/>
      <right style="thin">
        <color theme="0"/>
      </right>
      <top style="thin">
        <color theme="0"/>
      </top>
      <bottom/>
      <diagonal/>
    </border>
    <border>
      <left/>
      <right/>
      <top/>
      <bottom style="medium">
        <color indexed="64"/>
      </bottom>
      <diagonal/>
    </border>
    <border>
      <left style="thick">
        <color auto="1"/>
      </left>
      <right/>
      <top/>
      <bottom style="medium">
        <color indexed="64"/>
      </bottom>
      <diagonal/>
    </border>
    <border>
      <left style="thin">
        <color theme="0"/>
      </left>
      <right/>
      <top/>
      <bottom/>
      <diagonal/>
    </border>
    <border>
      <left/>
      <right style="thick">
        <color indexed="64"/>
      </right>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143">
    <xf numFmtId="0" fontId="0" fillId="0" borderId="0" xfId="0"/>
    <xf numFmtId="0" fontId="2" fillId="0" borderId="0" xfId="0" applyFont="1"/>
    <xf numFmtId="9" fontId="0" fillId="0" borderId="0" xfId="0" applyNumberFormat="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0" fillId="0" borderId="9" xfId="0" applyBorder="1"/>
    <xf numFmtId="3" fontId="0" fillId="0" borderId="9" xfId="0" applyNumberFormat="1" applyBorder="1"/>
    <xf numFmtId="3" fontId="0" fillId="0" borderId="10" xfId="0" applyNumberFormat="1" applyBorder="1"/>
    <xf numFmtId="9" fontId="0" fillId="0" borderId="9" xfId="0" applyNumberFormat="1" applyBorder="1"/>
    <xf numFmtId="3" fontId="0" fillId="0" borderId="0" xfId="0" applyNumberFormat="1"/>
    <xf numFmtId="3" fontId="0" fillId="0" borderId="12" xfId="0" applyNumberFormat="1" applyBorder="1"/>
    <xf numFmtId="3" fontId="0" fillId="0" borderId="14" xfId="0" applyNumberFormat="1" applyBorder="1"/>
    <xf numFmtId="3" fontId="0" fillId="0" borderId="15" xfId="0" applyNumberFormat="1" applyBorder="1"/>
    <xf numFmtId="9" fontId="0" fillId="0" borderId="14" xfId="0" applyNumberFormat="1" applyBorder="1"/>
    <xf numFmtId="0" fontId="0" fillId="0" borderId="14" xfId="0" applyBorder="1"/>
    <xf numFmtId="0" fontId="0" fillId="4" borderId="9" xfId="0" applyFill="1" applyBorder="1"/>
    <xf numFmtId="3" fontId="0" fillId="4" borderId="9" xfId="0" applyNumberFormat="1" applyFill="1" applyBorder="1"/>
    <xf numFmtId="3" fontId="0" fillId="4" borderId="10" xfId="0" applyNumberFormat="1" applyFill="1" applyBorder="1"/>
    <xf numFmtId="9" fontId="0" fillId="4" borderId="9" xfId="0" applyNumberFormat="1" applyFill="1" applyBorder="1"/>
    <xf numFmtId="0" fontId="0" fillId="4" borderId="0" xfId="0" applyFill="1"/>
    <xf numFmtId="3" fontId="0" fillId="4" borderId="0" xfId="0" applyNumberFormat="1" applyFill="1"/>
    <xf numFmtId="3" fontId="0" fillId="4" borderId="12" xfId="0" applyNumberFormat="1" applyFill="1" applyBorder="1"/>
    <xf numFmtId="9" fontId="0" fillId="4" borderId="0" xfId="0" applyNumberFormat="1" applyFill="1"/>
    <xf numFmtId="0" fontId="0" fillId="4" borderId="14" xfId="0" applyFill="1" applyBorder="1"/>
    <xf numFmtId="3" fontId="0" fillId="4" borderId="14" xfId="0" applyNumberFormat="1" applyFill="1" applyBorder="1"/>
    <xf numFmtId="3" fontId="0" fillId="4" borderId="15" xfId="0" applyNumberFormat="1" applyFill="1" applyBorder="1"/>
    <xf numFmtId="9" fontId="0" fillId="4" borderId="14" xfId="0" applyNumberFormat="1" applyFill="1" applyBorder="1"/>
    <xf numFmtId="3" fontId="0" fillId="5" borderId="0" xfId="0" applyNumberFormat="1" applyFill="1"/>
    <xf numFmtId="0" fontId="0" fillId="5" borderId="0" xfId="0" applyFill="1"/>
    <xf numFmtId="3" fontId="0" fillId="5" borderId="12" xfId="0" applyNumberFormat="1" applyFill="1" applyBorder="1"/>
    <xf numFmtId="9" fontId="0" fillId="5" borderId="0" xfId="0" applyNumberFormat="1" applyFill="1"/>
    <xf numFmtId="0" fontId="0" fillId="0" borderId="0" xfId="0" applyAlignment="1">
      <alignment wrapText="1"/>
    </xf>
    <xf numFmtId="0" fontId="0" fillId="3" borderId="19" xfId="0" applyFill="1" applyBorder="1" applyAlignment="1">
      <alignment horizontal="center"/>
    </xf>
    <xf numFmtId="0" fontId="0" fillId="0" borderId="20" xfId="0" applyBorder="1"/>
    <xf numFmtId="3" fontId="0" fillId="0" borderId="20" xfId="0" applyNumberFormat="1" applyBorder="1"/>
    <xf numFmtId="3" fontId="0" fillId="0" borderId="21" xfId="0" applyNumberFormat="1" applyBorder="1"/>
    <xf numFmtId="9" fontId="0" fillId="0" borderId="20" xfId="0" applyNumberFormat="1" applyBorder="1"/>
    <xf numFmtId="0" fontId="0" fillId="5" borderId="0" xfId="0" applyFill="1" applyAlignment="1">
      <alignment wrapText="1"/>
    </xf>
    <xf numFmtId="0" fontId="0" fillId="5" borderId="14" xfId="0" applyFill="1" applyBorder="1" applyAlignment="1">
      <alignment wrapText="1"/>
    </xf>
    <xf numFmtId="3" fontId="0" fillId="5" borderId="14" xfId="0" applyNumberFormat="1" applyFill="1" applyBorder="1"/>
    <xf numFmtId="3" fontId="0" fillId="5" borderId="15" xfId="0" applyNumberFormat="1" applyFill="1" applyBorder="1"/>
    <xf numFmtId="9" fontId="0" fillId="5" borderId="14" xfId="0" applyNumberFormat="1" applyFill="1" applyBorder="1"/>
    <xf numFmtId="0" fontId="0" fillId="3" borderId="22" xfId="0" applyFill="1" applyBorder="1" applyAlignment="1">
      <alignment horizontal="center"/>
    </xf>
    <xf numFmtId="0" fontId="0" fillId="5" borderId="9" xfId="0" applyFill="1" applyBorder="1"/>
    <xf numFmtId="3" fontId="0" fillId="5" borderId="9" xfId="0" applyNumberFormat="1" applyFill="1" applyBorder="1"/>
    <xf numFmtId="3" fontId="4" fillId="5" borderId="9" xfId="0" applyNumberFormat="1" applyFont="1" applyFill="1" applyBorder="1"/>
    <xf numFmtId="3" fontId="4" fillId="5" borderId="10" xfId="0" applyNumberFormat="1" applyFont="1" applyFill="1" applyBorder="1"/>
    <xf numFmtId="9" fontId="0" fillId="5" borderId="9" xfId="0" applyNumberFormat="1" applyFill="1" applyBorder="1"/>
    <xf numFmtId="3" fontId="4" fillId="5" borderId="0" xfId="0" applyNumberFormat="1" applyFont="1" applyFill="1"/>
    <xf numFmtId="3" fontId="4" fillId="5" borderId="12" xfId="0" applyNumberFormat="1" applyFont="1" applyFill="1" applyBorder="1"/>
    <xf numFmtId="0" fontId="1" fillId="0" borderId="0" xfId="0" applyFont="1"/>
    <xf numFmtId="3" fontId="0" fillId="5" borderId="10" xfId="0" applyNumberFormat="1" applyFill="1" applyBorder="1"/>
    <xf numFmtId="0" fontId="0" fillId="0" borderId="12" xfId="0" applyBorder="1"/>
    <xf numFmtId="9" fontId="0" fillId="5" borderId="17" xfId="0" applyNumberFormat="1" applyFill="1" applyBorder="1"/>
    <xf numFmtId="9" fontId="0" fillId="5" borderId="0" xfId="0" applyNumberFormat="1" applyFill="1" applyBorder="1"/>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10" fontId="0" fillId="0" borderId="0" xfId="0" applyNumberFormat="1"/>
    <xf numFmtId="10" fontId="0" fillId="0" borderId="14" xfId="0" applyNumberFormat="1" applyBorder="1"/>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3" fontId="4" fillId="0" borderId="14" xfId="0" applyNumberFormat="1" applyFont="1" applyBorder="1"/>
    <xf numFmtId="3" fontId="4" fillId="0" borderId="15" xfId="0" applyNumberFormat="1" applyFont="1" applyBorder="1"/>
    <xf numFmtId="9" fontId="3" fillId="2" borderId="25"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14" xfId="0" applyBorder="1" applyAlignment="1">
      <alignment wrapText="1"/>
    </xf>
    <xf numFmtId="0" fontId="0" fillId="3" borderId="0" xfId="0" applyFill="1" applyAlignment="1">
      <alignment horizontal="center"/>
    </xf>
    <xf numFmtId="0" fontId="0" fillId="3" borderId="18" xfId="0" applyFill="1" applyBorder="1" applyAlignment="1">
      <alignment horizontal="center"/>
    </xf>
    <xf numFmtId="9" fontId="3" fillId="2" borderId="2" xfId="0" applyNumberFormat="1" applyFont="1" applyFill="1" applyBorder="1" applyAlignment="1">
      <alignment horizontal="center" vertical="center" wrapText="1"/>
    </xf>
    <xf numFmtId="0" fontId="3" fillId="2" borderId="28"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0" fillId="3" borderId="27" xfId="0" applyFill="1" applyBorder="1" applyAlignment="1">
      <alignment horizontal="center"/>
    </xf>
    <xf numFmtId="0" fontId="3" fillId="2" borderId="5" xfId="0" applyFont="1" applyFill="1" applyBorder="1" applyAlignment="1">
      <alignment horizontal="center" vertical="center" wrapText="1"/>
    </xf>
    <xf numFmtId="3" fontId="4" fillId="0" borderId="0" xfId="0" applyNumberFormat="1" applyFont="1"/>
    <xf numFmtId="3" fontId="4" fillId="0" borderId="12" xfId="0" applyNumberFormat="1" applyFont="1" applyBorder="1"/>
    <xf numFmtId="0" fontId="0" fillId="0" borderId="0" xfId="0" applyBorder="1"/>
    <xf numFmtId="0" fontId="0" fillId="0" borderId="26" xfId="0" applyBorder="1"/>
    <xf numFmtId="3" fontId="0" fillId="0" borderId="26" xfId="0" applyNumberFormat="1" applyBorder="1"/>
    <xf numFmtId="9" fontId="0" fillId="0" borderId="26" xfId="0" applyNumberFormat="1" applyBorder="1"/>
    <xf numFmtId="3" fontId="0" fillId="0" borderId="29" xfId="0" applyNumberFormat="1" applyBorder="1"/>
    <xf numFmtId="0" fontId="4" fillId="0" borderId="0" xfId="0" applyFont="1"/>
    <xf numFmtId="0" fontId="4" fillId="0" borderId="26" xfId="0" applyFont="1" applyBorder="1"/>
    <xf numFmtId="3" fontId="0" fillId="0" borderId="30" xfId="0" applyNumberFormat="1" applyBorder="1"/>
    <xf numFmtId="3" fontId="0" fillId="0" borderId="31" xfId="0" applyNumberFormat="1" applyBorder="1"/>
    <xf numFmtId="0" fontId="0" fillId="0" borderId="9" xfId="0" applyFill="1" applyBorder="1"/>
    <xf numFmtId="3" fontId="0" fillId="0" borderId="9" xfId="0" applyNumberFormat="1" applyFill="1" applyBorder="1"/>
    <xf numFmtId="9" fontId="0" fillId="0" borderId="0" xfId="0" applyNumberFormat="1" applyFill="1"/>
    <xf numFmtId="3" fontId="0" fillId="0" borderId="10" xfId="0" applyNumberFormat="1" applyFill="1" applyBorder="1"/>
    <xf numFmtId="9" fontId="0" fillId="0" borderId="9" xfId="0" applyNumberFormat="1" applyFill="1" applyBorder="1"/>
    <xf numFmtId="0" fontId="0" fillId="0" borderId="0" xfId="0" applyFill="1"/>
    <xf numFmtId="3" fontId="0" fillId="0" borderId="0" xfId="0" applyNumberFormat="1" applyFill="1"/>
    <xf numFmtId="3" fontId="0" fillId="0" borderId="12" xfId="0" applyNumberFormat="1" applyFill="1" applyBorder="1"/>
    <xf numFmtId="0" fontId="0" fillId="0" borderId="14" xfId="0" applyFill="1" applyBorder="1"/>
    <xf numFmtId="3" fontId="0" fillId="0" borderId="14" xfId="0" applyNumberFormat="1" applyFill="1" applyBorder="1"/>
    <xf numFmtId="9" fontId="0" fillId="0" borderId="14" xfId="0" applyNumberFormat="1" applyFill="1" applyBorder="1"/>
    <xf numFmtId="3" fontId="0" fillId="0" borderId="15" xfId="0" applyNumberFormat="1" applyFill="1" applyBorder="1"/>
    <xf numFmtId="9" fontId="0" fillId="0" borderId="26" xfId="0" applyNumberFormat="1" applyFill="1" applyBorder="1"/>
    <xf numFmtId="0" fontId="0" fillId="3" borderId="0" xfId="0" applyFill="1" applyBorder="1" applyAlignment="1">
      <alignment horizontal="center"/>
    </xf>
    <xf numFmtId="3" fontId="0" fillId="0" borderId="0" xfId="0" applyNumberFormat="1" applyBorder="1"/>
    <xf numFmtId="9" fontId="0" fillId="0" borderId="0" xfId="0" applyNumberFormat="1" applyBorder="1"/>
    <xf numFmtId="10" fontId="0" fillId="0" borderId="0" xfId="0" applyNumberFormat="1" applyBorder="1"/>
    <xf numFmtId="3" fontId="0" fillId="6" borderId="9" xfId="0" applyNumberFormat="1" applyFill="1" applyBorder="1"/>
    <xf numFmtId="3" fontId="0" fillId="6" borderId="10" xfId="0" applyNumberFormat="1" applyFill="1" applyBorder="1"/>
    <xf numFmtId="3" fontId="0" fillId="6" borderId="0" xfId="0" applyNumberFormat="1" applyFill="1"/>
    <xf numFmtId="3" fontId="0" fillId="6" borderId="12" xfId="0" applyNumberFormat="1" applyFill="1" applyBorder="1"/>
    <xf numFmtId="3" fontId="0" fillId="6" borderId="14" xfId="0" applyNumberFormat="1" applyFill="1" applyBorder="1"/>
    <xf numFmtId="3" fontId="0" fillId="6" borderId="26" xfId="0" applyNumberFormat="1" applyFill="1" applyBorder="1"/>
    <xf numFmtId="3" fontId="4" fillId="6" borderId="9" xfId="0" applyNumberFormat="1" applyFont="1" applyFill="1" applyBorder="1"/>
    <xf numFmtId="3" fontId="4" fillId="6" borderId="0" xfId="0" applyNumberFormat="1" applyFont="1" applyFill="1"/>
    <xf numFmtId="3" fontId="4" fillId="6" borderId="10" xfId="0" applyNumberFormat="1" applyFont="1" applyFill="1" applyBorder="1"/>
    <xf numFmtId="3" fontId="4" fillId="6" borderId="12" xfId="0" applyNumberFormat="1" applyFont="1" applyFill="1" applyBorder="1"/>
    <xf numFmtId="0" fontId="0" fillId="3" borderId="16" xfId="0" applyFill="1" applyBorder="1" applyAlignment="1">
      <alignment horizontal="center"/>
    </xf>
    <xf numFmtId="0" fontId="0" fillId="3" borderId="18" xfId="0" applyFill="1" applyBorder="1" applyAlignment="1">
      <alignment horizontal="center"/>
    </xf>
    <xf numFmtId="0" fontId="0" fillId="3" borderId="17" xfId="0" applyFill="1" applyBorder="1" applyAlignment="1">
      <alignment horizontal="center"/>
    </xf>
    <xf numFmtId="0" fontId="3"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3" borderId="8" xfId="0" applyFill="1" applyBorder="1" applyAlignment="1">
      <alignment horizontal="center"/>
    </xf>
    <xf numFmtId="0" fontId="0" fillId="3" borderId="11" xfId="0" applyFill="1" applyBorder="1" applyAlignment="1">
      <alignment horizontal="center"/>
    </xf>
    <xf numFmtId="0" fontId="0" fillId="3" borderId="13" xfId="0" applyFill="1" applyBorder="1" applyAlignment="1">
      <alignment horizontal="center"/>
    </xf>
    <xf numFmtId="9" fontId="3" fillId="2" borderId="1" xfId="0" applyNumberFormat="1" applyFont="1" applyFill="1" applyBorder="1" applyAlignment="1">
      <alignment horizontal="center" vertical="center" wrapText="1"/>
    </xf>
    <xf numFmtId="9" fontId="0" fillId="0" borderId="2" xfId="0" applyNumberFormat="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0" fillId="3" borderId="8" xfId="0" applyFill="1" applyBorder="1" applyAlignment="1">
      <alignment horizontal="center" wrapText="1"/>
    </xf>
    <xf numFmtId="0" fontId="0" fillId="3" borderId="11" xfId="0" applyFill="1" applyBorder="1" applyAlignment="1">
      <alignment horizontal="center" wrapText="1"/>
    </xf>
    <xf numFmtId="0" fontId="0" fillId="3" borderId="13" xfId="0" applyFill="1" applyBorder="1" applyAlignment="1">
      <alignment horizontal="center" wrapText="1"/>
    </xf>
    <xf numFmtId="0" fontId="0" fillId="3" borderId="27" xfId="0" applyFill="1" applyBorder="1" applyAlignment="1">
      <alignment horizontal="center"/>
    </xf>
    <xf numFmtId="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8C125-32B0-4B07-8498-91EB54A2C5F3}">
  <sheetPr codeName="Sheet1"/>
  <dimension ref="A1:R203"/>
  <sheetViews>
    <sheetView tabSelected="1" topLeftCell="A148" workbookViewId="0">
      <selection activeCell="C119" sqref="C119"/>
    </sheetView>
  </sheetViews>
  <sheetFormatPr defaultRowHeight="14.4" x14ac:dyDescent="0.3"/>
  <cols>
    <col min="1" max="1" width="44.5546875" customWidth="1"/>
    <col min="2" max="2" width="34.5546875" customWidth="1"/>
    <col min="3" max="3" width="40.5546875" bestFit="1" customWidth="1"/>
    <col min="5" max="5" width="13.6640625" customWidth="1"/>
    <col min="6" max="6" width="12" customWidth="1"/>
    <col min="7" max="7" width="12.77734375" style="2" customWidth="1"/>
    <col min="8" max="8" width="10.88671875" style="2" customWidth="1"/>
    <col min="9" max="9" width="11" style="2" customWidth="1"/>
    <col min="10" max="10" width="12" style="2" customWidth="1"/>
    <col min="11" max="11" width="11" style="2" customWidth="1"/>
    <col min="12" max="12" width="11.21875" style="2" customWidth="1"/>
    <col min="13" max="13" width="11.109375" style="2" customWidth="1"/>
    <col min="14" max="14" width="12.6640625" style="2" customWidth="1"/>
    <col min="15" max="15" width="10" style="2" customWidth="1"/>
    <col min="16" max="16" width="9.88671875" style="2" customWidth="1"/>
    <col min="17" max="17" width="9.77734375" style="2" customWidth="1"/>
    <col min="18" max="18" width="8.88671875" style="2"/>
  </cols>
  <sheetData>
    <row r="1" spans="1:18" ht="15.6" x14ac:dyDescent="0.3">
      <c r="B1" s="1" t="s">
        <v>222</v>
      </c>
      <c r="C1" s="1"/>
    </row>
    <row r="2" spans="1:18" ht="14.4" customHeight="1" x14ac:dyDescent="0.3">
      <c r="E2" s="122" t="s">
        <v>0</v>
      </c>
      <c r="F2" s="123"/>
      <c r="G2" s="130" t="s">
        <v>218</v>
      </c>
      <c r="H2" s="131"/>
      <c r="I2" s="131"/>
      <c r="J2" s="131"/>
      <c r="K2" s="131"/>
      <c r="L2" s="131"/>
      <c r="M2" s="131"/>
      <c r="N2" s="131"/>
      <c r="O2" s="131"/>
      <c r="P2" s="131"/>
      <c r="Q2" s="131"/>
      <c r="R2" s="131"/>
    </row>
    <row r="3" spans="1:18" ht="22.8" x14ac:dyDescent="0.3">
      <c r="A3" s="134" t="s">
        <v>1</v>
      </c>
      <c r="B3" s="135"/>
      <c r="C3" s="3"/>
      <c r="D3" s="4" t="s">
        <v>2</v>
      </c>
      <c r="E3" s="5" t="s">
        <v>3</v>
      </c>
      <c r="F3" s="5" t="s">
        <v>4</v>
      </c>
      <c r="G3" s="78" t="s">
        <v>212</v>
      </c>
      <c r="H3" s="78" t="s">
        <v>5</v>
      </c>
      <c r="I3" s="78" t="s">
        <v>213</v>
      </c>
      <c r="J3" s="78" t="s">
        <v>214</v>
      </c>
      <c r="K3" s="78" t="s">
        <v>215</v>
      </c>
      <c r="L3" s="78" t="s">
        <v>216</v>
      </c>
      <c r="M3" s="78" t="s">
        <v>217</v>
      </c>
      <c r="N3" s="78" t="s">
        <v>6</v>
      </c>
      <c r="O3" s="78" t="s">
        <v>7</v>
      </c>
      <c r="P3" s="78" t="s">
        <v>8</v>
      </c>
      <c r="Q3" s="78" t="s">
        <v>9</v>
      </c>
      <c r="R3" s="78" t="s">
        <v>219</v>
      </c>
    </row>
    <row r="4" spans="1:18" ht="23.4" thickBot="1" x14ac:dyDescent="0.35">
      <c r="D4" s="7" t="s">
        <v>10</v>
      </c>
      <c r="E4" s="7" t="s">
        <v>10</v>
      </c>
      <c r="F4" s="7" t="s">
        <v>10</v>
      </c>
      <c r="G4" s="68" t="s">
        <v>11</v>
      </c>
      <c r="H4" s="8" t="s">
        <v>11</v>
      </c>
      <c r="I4" s="8" t="s">
        <v>11</v>
      </c>
      <c r="J4" s="8" t="s">
        <v>11</v>
      </c>
      <c r="K4" s="8" t="s">
        <v>11</v>
      </c>
      <c r="L4" s="8" t="s">
        <v>11</v>
      </c>
      <c r="M4" s="8" t="s">
        <v>11</v>
      </c>
      <c r="N4" s="8" t="s">
        <v>11</v>
      </c>
      <c r="O4" s="8" t="s">
        <v>11</v>
      </c>
      <c r="P4" s="8" t="s">
        <v>11</v>
      </c>
      <c r="Q4" s="8" t="s">
        <v>11</v>
      </c>
      <c r="R4" s="8" t="s">
        <v>11</v>
      </c>
    </row>
    <row r="5" spans="1:18" ht="15" thickTop="1" x14ac:dyDescent="0.3">
      <c r="A5" s="127" t="s">
        <v>12</v>
      </c>
      <c r="B5" s="9" t="s">
        <v>13</v>
      </c>
      <c r="C5" s="9" t="s">
        <v>14</v>
      </c>
      <c r="D5" s="10">
        <v>30600</v>
      </c>
      <c r="E5" s="10">
        <v>5000</v>
      </c>
      <c r="F5" s="11">
        <v>3800</v>
      </c>
      <c r="G5" s="12">
        <v>0.65</v>
      </c>
      <c r="H5" s="12">
        <v>0</v>
      </c>
      <c r="I5" s="12">
        <v>0.75</v>
      </c>
      <c r="J5" s="12">
        <v>1</v>
      </c>
      <c r="K5" s="12">
        <v>1</v>
      </c>
      <c r="L5" s="12">
        <v>1</v>
      </c>
      <c r="M5" s="12">
        <v>0</v>
      </c>
      <c r="N5" s="12">
        <v>0</v>
      </c>
      <c r="O5" s="12">
        <v>0</v>
      </c>
      <c r="P5" s="12">
        <v>1</v>
      </c>
      <c r="Q5" s="12">
        <v>0</v>
      </c>
      <c r="R5" s="12">
        <v>0.9</v>
      </c>
    </row>
    <row r="6" spans="1:18" x14ac:dyDescent="0.3">
      <c r="A6" s="128"/>
      <c r="B6" t="s">
        <v>13</v>
      </c>
      <c r="C6" t="s">
        <v>15</v>
      </c>
      <c r="D6" s="13">
        <v>39200</v>
      </c>
      <c r="E6" s="13">
        <v>6700</v>
      </c>
      <c r="F6" s="14">
        <v>6100</v>
      </c>
      <c r="G6" s="2">
        <v>0.65</v>
      </c>
      <c r="H6" s="2">
        <v>0</v>
      </c>
      <c r="I6" s="2">
        <v>0.75</v>
      </c>
      <c r="J6" s="2">
        <v>1</v>
      </c>
      <c r="K6" s="2">
        <v>1</v>
      </c>
      <c r="L6" s="2">
        <v>1</v>
      </c>
      <c r="M6" s="2">
        <v>0</v>
      </c>
      <c r="N6" s="2">
        <v>0</v>
      </c>
      <c r="O6" s="2">
        <v>0</v>
      </c>
      <c r="P6" s="2">
        <v>1</v>
      </c>
      <c r="Q6" s="2">
        <v>0</v>
      </c>
      <c r="R6" s="2">
        <v>0.9</v>
      </c>
    </row>
    <row r="7" spans="1:18" x14ac:dyDescent="0.3">
      <c r="A7" s="128"/>
      <c r="B7" t="s">
        <v>13</v>
      </c>
      <c r="C7" t="s">
        <v>16</v>
      </c>
      <c r="D7" s="13">
        <v>47400</v>
      </c>
      <c r="E7" s="13">
        <v>10500</v>
      </c>
      <c r="F7" s="14">
        <v>8700</v>
      </c>
      <c r="G7" s="2">
        <v>0.65</v>
      </c>
      <c r="H7" s="2">
        <v>0</v>
      </c>
      <c r="I7" s="2">
        <v>0.75</v>
      </c>
      <c r="J7" s="2">
        <v>1</v>
      </c>
      <c r="K7" s="2">
        <v>1</v>
      </c>
      <c r="L7" s="2">
        <v>1</v>
      </c>
      <c r="M7" s="2">
        <v>0</v>
      </c>
      <c r="N7" s="2">
        <v>0</v>
      </c>
      <c r="O7" s="2">
        <v>0</v>
      </c>
      <c r="P7" s="2">
        <v>1</v>
      </c>
      <c r="Q7" s="2">
        <v>0</v>
      </c>
      <c r="R7" s="2">
        <v>0.9</v>
      </c>
    </row>
    <row r="8" spans="1:18" x14ac:dyDescent="0.3">
      <c r="A8" s="128"/>
      <c r="B8" t="s">
        <v>17</v>
      </c>
      <c r="C8" t="s">
        <v>14</v>
      </c>
      <c r="D8" s="13">
        <v>35600</v>
      </c>
      <c r="E8" s="13">
        <v>8700</v>
      </c>
      <c r="F8" s="14">
        <v>4500</v>
      </c>
      <c r="G8" s="2">
        <v>0.65</v>
      </c>
      <c r="H8" s="2">
        <v>0</v>
      </c>
      <c r="I8" s="2">
        <v>0.75</v>
      </c>
      <c r="J8" s="2">
        <v>1</v>
      </c>
      <c r="K8" s="2">
        <v>1</v>
      </c>
      <c r="L8" s="2">
        <v>1</v>
      </c>
      <c r="M8" s="2">
        <v>0</v>
      </c>
      <c r="N8" s="2">
        <v>0</v>
      </c>
      <c r="O8" s="2">
        <v>0</v>
      </c>
      <c r="P8" s="2">
        <v>1</v>
      </c>
      <c r="Q8" s="2">
        <v>0</v>
      </c>
      <c r="R8" s="2">
        <v>0.9</v>
      </c>
    </row>
    <row r="9" spans="1:18" x14ac:dyDescent="0.3">
      <c r="A9" s="128"/>
      <c r="B9" t="s">
        <v>17</v>
      </c>
      <c r="C9" t="s">
        <v>15</v>
      </c>
      <c r="D9" s="13">
        <v>39200</v>
      </c>
      <c r="E9" s="13">
        <v>7100</v>
      </c>
      <c r="F9" s="14">
        <v>6400</v>
      </c>
      <c r="G9" s="2">
        <v>0.65</v>
      </c>
      <c r="H9" s="2">
        <v>0</v>
      </c>
      <c r="I9" s="2">
        <v>0.75</v>
      </c>
      <c r="J9" s="2">
        <v>1</v>
      </c>
      <c r="K9" s="2">
        <v>1</v>
      </c>
      <c r="L9" s="2">
        <v>1</v>
      </c>
      <c r="M9" s="2">
        <v>0</v>
      </c>
      <c r="N9" s="2">
        <v>0</v>
      </c>
      <c r="O9" s="2">
        <v>0</v>
      </c>
      <c r="P9" s="2">
        <v>1</v>
      </c>
      <c r="Q9" s="2">
        <v>0</v>
      </c>
      <c r="R9" s="2">
        <v>0.9</v>
      </c>
    </row>
    <row r="10" spans="1:18" ht="15" thickBot="1" x14ac:dyDescent="0.35">
      <c r="A10" s="129"/>
      <c r="B10" t="s">
        <v>17</v>
      </c>
      <c r="C10" t="s">
        <v>16</v>
      </c>
      <c r="D10" s="15">
        <v>52600</v>
      </c>
      <c r="E10" s="15">
        <v>14900</v>
      </c>
      <c r="F10" s="16">
        <v>12500</v>
      </c>
      <c r="G10" s="17">
        <v>0.65</v>
      </c>
      <c r="H10" s="17">
        <v>0</v>
      </c>
      <c r="I10" s="17">
        <v>0.75</v>
      </c>
      <c r="J10" s="17">
        <v>1</v>
      </c>
      <c r="K10" s="17">
        <v>1</v>
      </c>
      <c r="L10" s="17">
        <v>1</v>
      </c>
      <c r="M10" s="17">
        <v>0</v>
      </c>
      <c r="N10" s="17">
        <v>0</v>
      </c>
      <c r="O10" s="17">
        <v>0</v>
      </c>
      <c r="P10" s="17">
        <v>1</v>
      </c>
      <c r="Q10" s="17">
        <v>0</v>
      </c>
      <c r="R10" s="17">
        <v>0.9</v>
      </c>
    </row>
    <row r="11" spans="1:18" ht="15" thickTop="1" x14ac:dyDescent="0.3">
      <c r="A11" s="136" t="s">
        <v>18</v>
      </c>
      <c r="B11" s="9" t="s">
        <v>19</v>
      </c>
      <c r="C11" s="9"/>
      <c r="D11" s="10">
        <v>599900</v>
      </c>
      <c r="E11" s="10">
        <v>217300</v>
      </c>
      <c r="F11" s="11">
        <v>189300</v>
      </c>
      <c r="G11" s="12">
        <v>0.5</v>
      </c>
      <c r="H11" s="12">
        <v>0</v>
      </c>
      <c r="I11" s="12">
        <v>0.1</v>
      </c>
      <c r="J11" s="12">
        <v>0</v>
      </c>
      <c r="K11" s="12">
        <v>1</v>
      </c>
      <c r="L11" s="12">
        <v>0</v>
      </c>
      <c r="M11" s="12">
        <v>0</v>
      </c>
      <c r="N11" s="12">
        <v>0</v>
      </c>
      <c r="O11" s="12">
        <v>0</v>
      </c>
      <c r="P11" s="12">
        <v>0</v>
      </c>
      <c r="Q11" s="12">
        <v>0.5</v>
      </c>
      <c r="R11" s="12">
        <v>0</v>
      </c>
    </row>
    <row r="12" spans="1:18" x14ac:dyDescent="0.3">
      <c r="A12" s="137"/>
      <c r="B12" t="s">
        <v>20</v>
      </c>
      <c r="D12" s="13">
        <v>481500</v>
      </c>
      <c r="E12" s="13">
        <v>153000</v>
      </c>
      <c r="F12" s="14">
        <v>143300</v>
      </c>
      <c r="G12" s="2">
        <v>0.5</v>
      </c>
      <c r="H12" s="2">
        <v>0</v>
      </c>
      <c r="I12" s="2">
        <v>0.1</v>
      </c>
      <c r="J12" s="2">
        <v>0</v>
      </c>
      <c r="K12" s="2">
        <v>1</v>
      </c>
      <c r="L12" s="2">
        <v>0</v>
      </c>
      <c r="M12" s="2">
        <v>0</v>
      </c>
      <c r="N12" s="2">
        <v>0</v>
      </c>
      <c r="O12" s="2">
        <v>0</v>
      </c>
      <c r="P12" s="2">
        <v>0</v>
      </c>
      <c r="Q12" s="2">
        <v>0.5</v>
      </c>
      <c r="R12" s="2">
        <v>0</v>
      </c>
    </row>
    <row r="13" spans="1:18" x14ac:dyDescent="0.3">
      <c r="A13" s="137"/>
      <c r="B13" t="s">
        <v>21</v>
      </c>
      <c r="D13" s="13">
        <v>399900</v>
      </c>
      <c r="E13" s="13">
        <v>141500</v>
      </c>
      <c r="F13" s="14">
        <v>83000</v>
      </c>
      <c r="G13" s="2">
        <v>0.5</v>
      </c>
      <c r="H13" s="2">
        <v>0</v>
      </c>
      <c r="I13" s="2">
        <v>0.1</v>
      </c>
      <c r="J13" s="2">
        <v>0</v>
      </c>
      <c r="K13" s="2">
        <v>1</v>
      </c>
      <c r="L13" s="2">
        <v>0</v>
      </c>
      <c r="M13" s="2">
        <v>0</v>
      </c>
      <c r="N13" s="2">
        <v>0</v>
      </c>
      <c r="O13" s="2">
        <v>0</v>
      </c>
      <c r="P13" s="2">
        <v>0</v>
      </c>
      <c r="Q13" s="2">
        <v>0.5</v>
      </c>
      <c r="R13" s="2">
        <v>0</v>
      </c>
    </row>
    <row r="14" spans="1:18" x14ac:dyDescent="0.3">
      <c r="A14" s="137"/>
      <c r="B14" t="s">
        <v>22</v>
      </c>
      <c r="D14" s="13">
        <v>503700</v>
      </c>
      <c r="E14" s="13">
        <v>236500</v>
      </c>
      <c r="F14" s="14">
        <v>151700</v>
      </c>
      <c r="G14" s="2">
        <v>0</v>
      </c>
      <c r="H14" s="2">
        <v>0</v>
      </c>
      <c r="I14" s="2">
        <v>0</v>
      </c>
      <c r="J14" s="2">
        <v>0</v>
      </c>
      <c r="K14" s="2">
        <v>0</v>
      </c>
      <c r="L14" s="2">
        <v>0</v>
      </c>
      <c r="M14" s="2">
        <v>0</v>
      </c>
      <c r="N14" s="2">
        <v>0</v>
      </c>
      <c r="O14" s="2">
        <v>0</v>
      </c>
      <c r="P14" s="2">
        <v>0</v>
      </c>
      <c r="Q14" s="2">
        <v>0</v>
      </c>
      <c r="R14" s="2">
        <v>0</v>
      </c>
    </row>
    <row r="15" spans="1:18" x14ac:dyDescent="0.3">
      <c r="A15" s="137"/>
      <c r="B15" t="s">
        <v>23</v>
      </c>
      <c r="D15" s="13">
        <v>22800</v>
      </c>
      <c r="E15" s="13">
        <v>4900</v>
      </c>
      <c r="F15" s="14">
        <v>1500</v>
      </c>
      <c r="G15" s="2">
        <v>0</v>
      </c>
      <c r="H15" s="2">
        <v>0</v>
      </c>
      <c r="I15" s="2">
        <v>0</v>
      </c>
      <c r="J15" s="2">
        <v>0</v>
      </c>
      <c r="K15" s="2">
        <v>0</v>
      </c>
      <c r="L15" s="2">
        <v>0</v>
      </c>
      <c r="M15" s="2">
        <v>0</v>
      </c>
      <c r="N15" s="2">
        <v>0</v>
      </c>
      <c r="O15" s="2">
        <v>0</v>
      </c>
      <c r="P15" s="2">
        <v>0</v>
      </c>
      <c r="Q15" s="2">
        <v>0</v>
      </c>
      <c r="R15" s="2">
        <v>0</v>
      </c>
    </row>
    <row r="16" spans="1:18" x14ac:dyDescent="0.3">
      <c r="A16" s="137"/>
      <c r="B16" t="s">
        <v>24</v>
      </c>
      <c r="D16" s="13">
        <v>123700</v>
      </c>
      <c r="E16" s="13">
        <v>40200</v>
      </c>
      <c r="F16" s="14">
        <v>0</v>
      </c>
      <c r="G16" s="2">
        <v>0</v>
      </c>
      <c r="H16" s="2">
        <v>0</v>
      </c>
      <c r="I16" s="2">
        <v>0</v>
      </c>
      <c r="J16" s="2">
        <v>0</v>
      </c>
      <c r="K16" s="2">
        <v>0</v>
      </c>
      <c r="L16" s="2">
        <v>0</v>
      </c>
      <c r="M16" s="2">
        <v>0</v>
      </c>
      <c r="N16" s="2">
        <v>0</v>
      </c>
      <c r="O16" s="2">
        <v>0</v>
      </c>
      <c r="P16" s="2">
        <v>0</v>
      </c>
      <c r="Q16" s="2">
        <v>0</v>
      </c>
      <c r="R16" s="2">
        <v>0</v>
      </c>
    </row>
    <row r="17" spans="1:18" x14ac:dyDescent="0.3">
      <c r="A17" s="137"/>
      <c r="B17" t="s">
        <v>25</v>
      </c>
      <c r="D17" s="13">
        <v>546900</v>
      </c>
      <c r="E17" s="13">
        <v>160600</v>
      </c>
      <c r="F17" s="14">
        <v>149400</v>
      </c>
      <c r="G17" s="2">
        <v>0</v>
      </c>
      <c r="H17" s="2">
        <v>0</v>
      </c>
      <c r="I17" s="2">
        <v>0</v>
      </c>
      <c r="J17" s="2">
        <v>0</v>
      </c>
      <c r="K17" s="2">
        <v>0</v>
      </c>
      <c r="L17" s="2">
        <v>0</v>
      </c>
      <c r="M17" s="2">
        <v>0</v>
      </c>
      <c r="N17" s="2">
        <v>0</v>
      </c>
      <c r="O17" s="2">
        <v>0</v>
      </c>
      <c r="P17" s="2">
        <v>0</v>
      </c>
      <c r="Q17" s="2">
        <v>0</v>
      </c>
      <c r="R17" s="2">
        <v>0</v>
      </c>
    </row>
    <row r="18" spans="1:18" x14ac:dyDescent="0.3">
      <c r="A18" s="137"/>
      <c r="B18" t="s">
        <v>26</v>
      </c>
      <c r="D18" s="13">
        <v>297500</v>
      </c>
      <c r="E18" s="13">
        <v>89100</v>
      </c>
      <c r="F18" s="14">
        <v>89100</v>
      </c>
      <c r="G18" s="2">
        <v>0</v>
      </c>
      <c r="H18" s="2">
        <v>0</v>
      </c>
      <c r="I18" s="2">
        <v>0</v>
      </c>
      <c r="J18" s="2">
        <v>0</v>
      </c>
      <c r="K18" s="2">
        <v>0</v>
      </c>
      <c r="L18" s="2">
        <v>0</v>
      </c>
      <c r="M18" s="2">
        <v>0</v>
      </c>
      <c r="N18" s="2">
        <v>0</v>
      </c>
      <c r="O18" s="2">
        <v>0</v>
      </c>
      <c r="P18" s="2">
        <v>0</v>
      </c>
      <c r="Q18" s="2">
        <v>0</v>
      </c>
      <c r="R18" s="2">
        <v>0</v>
      </c>
    </row>
    <row r="19" spans="1:18" x14ac:dyDescent="0.3">
      <c r="A19" s="137"/>
      <c r="B19" t="s">
        <v>27</v>
      </c>
      <c r="D19" s="13">
        <v>474100</v>
      </c>
      <c r="E19" s="13">
        <v>160600</v>
      </c>
      <c r="F19" s="14">
        <v>149400</v>
      </c>
      <c r="G19" s="2">
        <v>0</v>
      </c>
      <c r="H19" s="2">
        <v>0</v>
      </c>
      <c r="I19" s="2">
        <v>0</v>
      </c>
      <c r="J19" s="2">
        <v>0</v>
      </c>
      <c r="K19" s="2">
        <v>0</v>
      </c>
      <c r="L19" s="2">
        <v>0</v>
      </c>
      <c r="M19" s="2">
        <v>0</v>
      </c>
      <c r="N19" s="2">
        <v>0</v>
      </c>
      <c r="O19" s="2">
        <v>0</v>
      </c>
      <c r="P19" s="2">
        <v>0</v>
      </c>
      <c r="Q19" s="2">
        <v>0</v>
      </c>
      <c r="R19" s="2">
        <v>0</v>
      </c>
    </row>
    <row r="20" spans="1:18" x14ac:dyDescent="0.3">
      <c r="A20" s="137"/>
      <c r="B20" t="s">
        <v>28</v>
      </c>
      <c r="D20" s="13">
        <v>474100</v>
      </c>
      <c r="E20" s="13">
        <v>160600</v>
      </c>
      <c r="F20" s="14">
        <v>149400</v>
      </c>
      <c r="G20" s="2">
        <v>0</v>
      </c>
      <c r="H20" s="2">
        <v>0</v>
      </c>
      <c r="I20" s="2">
        <v>0</v>
      </c>
      <c r="J20" s="2">
        <v>0</v>
      </c>
      <c r="K20" s="2">
        <v>0</v>
      </c>
      <c r="L20" s="2">
        <v>0</v>
      </c>
      <c r="M20" s="2">
        <v>0</v>
      </c>
      <c r="N20" s="2">
        <v>0</v>
      </c>
      <c r="O20" s="2">
        <v>0</v>
      </c>
      <c r="P20" s="2">
        <v>0</v>
      </c>
      <c r="Q20" s="2">
        <v>0</v>
      </c>
      <c r="R20" s="2">
        <v>0</v>
      </c>
    </row>
    <row r="21" spans="1:18" x14ac:dyDescent="0.3">
      <c r="A21" s="137"/>
      <c r="B21" t="s">
        <v>29</v>
      </c>
      <c r="D21" s="13">
        <v>19600</v>
      </c>
      <c r="E21" s="13">
        <v>2400</v>
      </c>
      <c r="F21" s="14">
        <v>800</v>
      </c>
      <c r="G21" s="2">
        <v>0</v>
      </c>
      <c r="H21" s="2">
        <v>0</v>
      </c>
      <c r="I21" s="2">
        <v>0</v>
      </c>
      <c r="J21" s="2">
        <v>0</v>
      </c>
      <c r="K21" s="2">
        <v>0</v>
      </c>
      <c r="L21" s="2">
        <v>0</v>
      </c>
      <c r="M21" s="2">
        <v>0</v>
      </c>
      <c r="N21" s="2">
        <v>0</v>
      </c>
      <c r="O21" s="2">
        <v>0</v>
      </c>
      <c r="P21" s="2">
        <v>0</v>
      </c>
      <c r="Q21" s="2">
        <v>0</v>
      </c>
      <c r="R21" s="2">
        <v>0</v>
      </c>
    </row>
    <row r="22" spans="1:18" ht="15" thickBot="1" x14ac:dyDescent="0.35">
      <c r="A22" s="138"/>
      <c r="B22" s="18" t="s">
        <v>30</v>
      </c>
      <c r="C22" s="18"/>
      <c r="D22" s="15">
        <v>24200</v>
      </c>
      <c r="E22" s="15">
        <v>6800</v>
      </c>
      <c r="F22" s="16">
        <v>1000</v>
      </c>
      <c r="G22" s="17">
        <v>0</v>
      </c>
      <c r="H22" s="17">
        <v>0</v>
      </c>
      <c r="I22" s="17">
        <v>0</v>
      </c>
      <c r="J22" s="17">
        <v>0</v>
      </c>
      <c r="K22" s="17">
        <v>0</v>
      </c>
      <c r="L22" s="17">
        <v>0</v>
      </c>
      <c r="M22" s="17">
        <v>0</v>
      </c>
      <c r="N22" s="17">
        <v>0</v>
      </c>
      <c r="O22" s="17">
        <v>0</v>
      </c>
      <c r="P22" s="17">
        <v>0</v>
      </c>
      <c r="Q22" s="17">
        <v>0</v>
      </c>
      <c r="R22" s="17">
        <v>0</v>
      </c>
    </row>
    <row r="23" spans="1:18" ht="15" thickTop="1" x14ac:dyDescent="0.3">
      <c r="A23" s="127" t="s">
        <v>31</v>
      </c>
      <c r="B23" s="19" t="s">
        <v>32</v>
      </c>
      <c r="C23" s="19"/>
      <c r="D23" s="20">
        <v>0</v>
      </c>
      <c r="E23" s="20">
        <v>0</v>
      </c>
      <c r="F23" s="21">
        <v>0</v>
      </c>
      <c r="G23" s="22">
        <v>0</v>
      </c>
      <c r="H23" s="22">
        <v>0</v>
      </c>
      <c r="I23" s="22">
        <v>0</v>
      </c>
      <c r="J23" s="22">
        <v>0</v>
      </c>
      <c r="K23" s="22">
        <v>0</v>
      </c>
      <c r="L23" s="22">
        <v>0</v>
      </c>
      <c r="M23" s="22">
        <v>0</v>
      </c>
      <c r="N23" s="22">
        <v>0</v>
      </c>
      <c r="O23" s="22">
        <v>0</v>
      </c>
      <c r="P23" s="22">
        <v>0</v>
      </c>
      <c r="Q23" s="22">
        <v>0</v>
      </c>
      <c r="R23" s="22">
        <v>0</v>
      </c>
    </row>
    <row r="24" spans="1:18" x14ac:dyDescent="0.3">
      <c r="A24" s="128"/>
      <c r="B24" t="s">
        <v>33</v>
      </c>
      <c r="C24" t="s">
        <v>34</v>
      </c>
      <c r="D24" s="13">
        <v>33600</v>
      </c>
      <c r="E24" s="13">
        <v>6700</v>
      </c>
      <c r="F24" s="14">
        <v>6700</v>
      </c>
      <c r="G24" s="2">
        <v>0</v>
      </c>
      <c r="H24" s="2">
        <v>0</v>
      </c>
      <c r="I24" s="2">
        <v>0</v>
      </c>
      <c r="J24" s="2">
        <v>0</v>
      </c>
      <c r="K24" s="2">
        <v>0</v>
      </c>
      <c r="L24" s="2">
        <v>0</v>
      </c>
      <c r="M24" s="2">
        <v>0</v>
      </c>
      <c r="N24" s="2">
        <v>0</v>
      </c>
      <c r="O24" s="2">
        <v>0</v>
      </c>
      <c r="P24" s="2">
        <v>0</v>
      </c>
      <c r="Q24" s="2">
        <v>0</v>
      </c>
      <c r="R24" s="2">
        <v>0</v>
      </c>
    </row>
    <row r="25" spans="1:18" x14ac:dyDescent="0.3">
      <c r="A25" s="128"/>
      <c r="B25" t="s">
        <v>33</v>
      </c>
      <c r="C25" t="s">
        <v>35</v>
      </c>
      <c r="D25" s="13">
        <v>20500</v>
      </c>
      <c r="E25" s="13">
        <v>6400</v>
      </c>
      <c r="F25" s="14">
        <v>5900</v>
      </c>
      <c r="G25" s="2">
        <v>0</v>
      </c>
      <c r="H25" s="2">
        <v>0</v>
      </c>
      <c r="I25" s="2">
        <v>0</v>
      </c>
      <c r="J25" s="2">
        <v>0</v>
      </c>
      <c r="K25" s="2">
        <v>0</v>
      </c>
      <c r="L25" s="2">
        <v>0</v>
      </c>
      <c r="M25" s="2">
        <v>0</v>
      </c>
      <c r="N25" s="2">
        <v>0</v>
      </c>
      <c r="O25" s="2">
        <v>0</v>
      </c>
      <c r="P25" s="2">
        <v>0</v>
      </c>
      <c r="Q25" s="2">
        <v>0</v>
      </c>
      <c r="R25" s="2">
        <v>0</v>
      </c>
    </row>
    <row r="26" spans="1:18" x14ac:dyDescent="0.3">
      <c r="A26" s="128"/>
      <c r="B26" t="s">
        <v>36</v>
      </c>
      <c r="C26" t="s">
        <v>34</v>
      </c>
      <c r="D26" s="13">
        <v>11900</v>
      </c>
      <c r="E26" s="13">
        <v>1800</v>
      </c>
      <c r="F26" s="14">
        <v>1500</v>
      </c>
      <c r="G26" s="2">
        <v>0</v>
      </c>
      <c r="H26" s="2">
        <v>0</v>
      </c>
      <c r="I26" s="2">
        <v>0</v>
      </c>
      <c r="J26" s="2">
        <v>0</v>
      </c>
      <c r="K26" s="2">
        <v>0</v>
      </c>
      <c r="L26" s="2">
        <v>0</v>
      </c>
      <c r="M26" s="2">
        <v>0</v>
      </c>
      <c r="N26" s="2">
        <v>0</v>
      </c>
      <c r="O26" s="2">
        <v>0</v>
      </c>
      <c r="P26" s="2">
        <v>0</v>
      </c>
      <c r="Q26" s="2">
        <v>0</v>
      </c>
      <c r="R26" s="2">
        <v>0</v>
      </c>
    </row>
    <row r="27" spans="1:18" x14ac:dyDescent="0.3">
      <c r="A27" s="128"/>
      <c r="B27" t="s">
        <v>36</v>
      </c>
      <c r="C27" t="s">
        <v>35</v>
      </c>
      <c r="D27" s="13">
        <v>19800</v>
      </c>
      <c r="E27" s="13">
        <v>6000</v>
      </c>
      <c r="F27" s="14">
        <v>5600</v>
      </c>
      <c r="G27" s="2">
        <v>0</v>
      </c>
      <c r="H27" s="2">
        <v>0</v>
      </c>
      <c r="I27" s="2">
        <v>0</v>
      </c>
      <c r="J27" s="2">
        <v>0</v>
      </c>
      <c r="K27" s="2">
        <v>0</v>
      </c>
      <c r="L27" s="2">
        <v>0</v>
      </c>
      <c r="M27" s="2">
        <v>0</v>
      </c>
      <c r="N27" s="2">
        <v>0</v>
      </c>
      <c r="O27" s="2">
        <v>0</v>
      </c>
      <c r="P27" s="2">
        <v>0</v>
      </c>
      <c r="Q27" s="2">
        <v>0</v>
      </c>
      <c r="R27" s="2">
        <v>0</v>
      </c>
    </row>
    <row r="28" spans="1:18" x14ac:dyDescent="0.3">
      <c r="A28" s="128"/>
      <c r="B28" t="s">
        <v>37</v>
      </c>
      <c r="D28" s="13">
        <v>34300</v>
      </c>
      <c r="E28" s="13">
        <v>7400</v>
      </c>
      <c r="F28" s="14">
        <v>6800</v>
      </c>
      <c r="G28" s="2">
        <v>0</v>
      </c>
      <c r="H28" s="2">
        <v>0</v>
      </c>
      <c r="I28" s="2">
        <v>0</v>
      </c>
      <c r="J28" s="2">
        <v>0</v>
      </c>
      <c r="K28" s="2">
        <v>0</v>
      </c>
      <c r="L28" s="2">
        <v>0</v>
      </c>
      <c r="M28" s="2">
        <v>0</v>
      </c>
      <c r="N28" s="2">
        <v>0</v>
      </c>
      <c r="O28" s="2">
        <v>0</v>
      </c>
      <c r="P28" s="2">
        <v>0</v>
      </c>
      <c r="Q28" s="2">
        <v>0</v>
      </c>
      <c r="R28" s="2">
        <v>0</v>
      </c>
    </row>
    <row r="29" spans="1:18" x14ac:dyDescent="0.3">
      <c r="A29" s="128"/>
      <c r="B29" t="s">
        <v>38</v>
      </c>
      <c r="C29" t="s">
        <v>39</v>
      </c>
      <c r="D29" s="13">
        <v>7900</v>
      </c>
      <c r="E29" s="13">
        <v>1000</v>
      </c>
      <c r="F29" s="14">
        <v>1000</v>
      </c>
      <c r="G29" s="2">
        <v>0</v>
      </c>
      <c r="H29" s="2">
        <v>0</v>
      </c>
      <c r="I29" s="2">
        <v>0</v>
      </c>
      <c r="J29" s="2">
        <v>0</v>
      </c>
      <c r="K29" s="2">
        <v>0</v>
      </c>
      <c r="L29" s="2">
        <v>0</v>
      </c>
      <c r="M29" s="2">
        <v>0</v>
      </c>
      <c r="N29" s="2">
        <v>0</v>
      </c>
      <c r="O29" s="2">
        <v>0</v>
      </c>
      <c r="P29" s="2">
        <v>0</v>
      </c>
      <c r="Q29" s="2">
        <v>0</v>
      </c>
      <c r="R29" s="2">
        <v>0</v>
      </c>
    </row>
    <row r="30" spans="1:18" ht="15" thickBot="1" x14ac:dyDescent="0.35">
      <c r="A30" s="129"/>
      <c r="B30" s="18" t="s">
        <v>38</v>
      </c>
      <c r="C30" s="18" t="s">
        <v>40</v>
      </c>
      <c r="D30" s="15">
        <v>7900</v>
      </c>
      <c r="E30" s="15">
        <v>1000</v>
      </c>
      <c r="F30" s="16">
        <v>1000</v>
      </c>
      <c r="G30" s="17">
        <v>0</v>
      </c>
      <c r="H30" s="17">
        <v>0</v>
      </c>
      <c r="I30" s="17">
        <v>0</v>
      </c>
      <c r="J30" s="17">
        <v>0</v>
      </c>
      <c r="K30" s="17">
        <v>0</v>
      </c>
      <c r="L30" s="17">
        <v>0</v>
      </c>
      <c r="M30" s="17">
        <v>0</v>
      </c>
      <c r="N30" s="17">
        <v>0</v>
      </c>
      <c r="O30" s="17">
        <v>0</v>
      </c>
      <c r="P30" s="17">
        <v>0</v>
      </c>
      <c r="Q30" s="17">
        <v>0</v>
      </c>
      <c r="R30" s="17">
        <v>0</v>
      </c>
    </row>
    <row r="31" spans="1:18" ht="15" thickTop="1" x14ac:dyDescent="0.3">
      <c r="A31" s="127" t="s">
        <v>41</v>
      </c>
      <c r="B31" s="9" t="s">
        <v>42</v>
      </c>
      <c r="C31" s="9"/>
      <c r="D31" s="10">
        <v>15900</v>
      </c>
      <c r="E31" s="10">
        <v>1500</v>
      </c>
      <c r="F31" s="11">
        <v>1400</v>
      </c>
      <c r="G31" s="12">
        <v>0</v>
      </c>
      <c r="H31" s="12">
        <v>0</v>
      </c>
      <c r="I31" s="12">
        <v>0</v>
      </c>
      <c r="J31" s="12">
        <v>0</v>
      </c>
      <c r="K31" s="12">
        <v>0</v>
      </c>
      <c r="L31" s="12">
        <v>0</v>
      </c>
      <c r="M31" s="12">
        <v>0</v>
      </c>
      <c r="N31" s="12">
        <v>0</v>
      </c>
      <c r="O31" s="12">
        <v>0</v>
      </c>
      <c r="P31" s="12">
        <v>0</v>
      </c>
      <c r="Q31" s="12">
        <v>0</v>
      </c>
      <c r="R31" s="12">
        <v>0</v>
      </c>
    </row>
    <row r="32" spans="1:18" x14ac:dyDescent="0.3">
      <c r="A32" s="128"/>
      <c r="B32" s="23" t="s">
        <v>43</v>
      </c>
      <c r="C32" s="23"/>
      <c r="D32" s="24">
        <v>0</v>
      </c>
      <c r="E32" s="24">
        <v>0</v>
      </c>
      <c r="F32" s="25">
        <v>0</v>
      </c>
      <c r="G32" s="26">
        <v>0</v>
      </c>
      <c r="H32" s="26">
        <v>0</v>
      </c>
      <c r="I32" s="26">
        <v>0</v>
      </c>
      <c r="J32" s="26">
        <v>0</v>
      </c>
      <c r="K32" s="26">
        <v>0</v>
      </c>
      <c r="L32" s="26">
        <v>0</v>
      </c>
      <c r="M32" s="26">
        <v>0</v>
      </c>
      <c r="N32" s="26">
        <v>0</v>
      </c>
      <c r="O32" s="26">
        <v>0</v>
      </c>
      <c r="P32" s="26">
        <v>0</v>
      </c>
      <c r="Q32" s="26">
        <v>0</v>
      </c>
      <c r="R32" s="26">
        <v>0</v>
      </c>
    </row>
    <row r="33" spans="1:18" x14ac:dyDescent="0.3">
      <c r="A33" s="128"/>
      <c r="B33" s="23" t="s">
        <v>44</v>
      </c>
      <c r="C33" s="23"/>
      <c r="D33" s="24">
        <v>0</v>
      </c>
      <c r="E33" s="24">
        <v>0</v>
      </c>
      <c r="F33" s="25">
        <v>0</v>
      </c>
      <c r="G33" s="26">
        <v>0</v>
      </c>
      <c r="H33" s="26">
        <v>0</v>
      </c>
      <c r="I33" s="26">
        <v>0</v>
      </c>
      <c r="J33" s="26">
        <v>0</v>
      </c>
      <c r="K33" s="26">
        <v>0</v>
      </c>
      <c r="L33" s="26">
        <v>0</v>
      </c>
      <c r="M33" s="26">
        <v>0</v>
      </c>
      <c r="N33" s="26">
        <v>0</v>
      </c>
      <c r="O33" s="26">
        <v>0</v>
      </c>
      <c r="P33" s="26">
        <v>0</v>
      </c>
      <c r="Q33" s="26">
        <v>0</v>
      </c>
      <c r="R33" s="26">
        <v>0</v>
      </c>
    </row>
    <row r="34" spans="1:18" ht="15" thickBot="1" x14ac:dyDescent="0.35">
      <c r="A34" s="129"/>
      <c r="B34" s="27" t="s">
        <v>45</v>
      </c>
      <c r="C34" s="27"/>
      <c r="D34" s="28">
        <v>0</v>
      </c>
      <c r="E34" s="28">
        <v>0</v>
      </c>
      <c r="F34" s="29">
        <v>0</v>
      </c>
      <c r="G34" s="30">
        <v>0</v>
      </c>
      <c r="H34" s="30">
        <v>0</v>
      </c>
      <c r="I34" s="30">
        <v>0</v>
      </c>
      <c r="J34" s="30">
        <v>0</v>
      </c>
      <c r="K34" s="30">
        <v>0</v>
      </c>
      <c r="L34" s="30">
        <v>0</v>
      </c>
      <c r="M34" s="30">
        <v>0</v>
      </c>
      <c r="N34" s="30">
        <v>0</v>
      </c>
      <c r="O34" s="30">
        <v>0</v>
      </c>
      <c r="P34" s="30">
        <v>0</v>
      </c>
      <c r="Q34" s="30">
        <v>0</v>
      </c>
      <c r="R34" s="30">
        <v>0</v>
      </c>
    </row>
    <row r="35" spans="1:18" ht="15" thickTop="1" x14ac:dyDescent="0.3">
      <c r="A35" s="121"/>
      <c r="B35" s="31" t="s">
        <v>46</v>
      </c>
      <c r="C35" s="32" t="s">
        <v>47</v>
      </c>
      <c r="D35" s="31">
        <v>50100</v>
      </c>
      <c r="E35" s="31"/>
      <c r="F35" s="33"/>
      <c r="G35" s="34"/>
      <c r="H35" s="34"/>
      <c r="I35" s="34"/>
      <c r="J35" s="34"/>
      <c r="K35" s="34"/>
      <c r="L35" s="34"/>
      <c r="M35" s="34"/>
      <c r="N35" s="34"/>
      <c r="O35" s="34"/>
      <c r="P35" s="34"/>
      <c r="Q35" s="34"/>
      <c r="R35" s="34"/>
    </row>
    <row r="36" spans="1:18" x14ac:dyDescent="0.3">
      <c r="A36" s="121"/>
      <c r="B36" s="31"/>
      <c r="C36" s="32" t="s">
        <v>48</v>
      </c>
      <c r="D36" s="31">
        <v>45400</v>
      </c>
      <c r="E36" s="31">
        <v>8600</v>
      </c>
      <c r="F36" s="33">
        <v>8600</v>
      </c>
      <c r="G36" s="34">
        <v>0</v>
      </c>
      <c r="H36" s="34">
        <v>0</v>
      </c>
      <c r="I36" s="34">
        <v>0</v>
      </c>
      <c r="J36" s="34">
        <v>0</v>
      </c>
      <c r="K36" s="34">
        <v>0</v>
      </c>
      <c r="L36" s="34">
        <v>0</v>
      </c>
      <c r="M36" s="34">
        <v>0</v>
      </c>
      <c r="N36" s="34">
        <v>0</v>
      </c>
      <c r="O36" s="34">
        <v>0</v>
      </c>
      <c r="P36" s="34">
        <v>0</v>
      </c>
      <c r="Q36" s="34">
        <v>0</v>
      </c>
      <c r="R36" s="34">
        <v>0.9</v>
      </c>
    </row>
    <row r="37" spans="1:18" x14ac:dyDescent="0.3">
      <c r="A37" s="121"/>
      <c r="B37" s="31"/>
      <c r="C37" s="32" t="s">
        <v>49</v>
      </c>
      <c r="D37" s="31">
        <v>15200</v>
      </c>
      <c r="E37" s="31"/>
      <c r="F37" s="33"/>
      <c r="G37" s="34"/>
      <c r="H37" s="34"/>
      <c r="I37" s="34"/>
      <c r="J37" s="34"/>
      <c r="K37" s="34"/>
      <c r="L37" s="34"/>
      <c r="M37" s="34"/>
      <c r="N37" s="34"/>
      <c r="O37" s="34"/>
      <c r="P37" s="34"/>
      <c r="Q37" s="34"/>
      <c r="R37" s="34"/>
    </row>
    <row r="38" spans="1:18" x14ac:dyDescent="0.3">
      <c r="A38" s="121"/>
      <c r="B38" s="31"/>
      <c r="C38" s="32" t="s">
        <v>50</v>
      </c>
      <c r="D38" s="31">
        <v>5000</v>
      </c>
      <c r="E38" s="31"/>
      <c r="F38" s="33"/>
      <c r="G38" s="34"/>
      <c r="H38" s="34"/>
      <c r="I38" s="34"/>
      <c r="J38" s="34"/>
      <c r="K38" s="34"/>
      <c r="L38" s="34"/>
      <c r="M38" s="34"/>
      <c r="N38" s="34"/>
      <c r="O38" s="34"/>
      <c r="P38" s="34"/>
      <c r="Q38" s="34"/>
      <c r="R38" s="34"/>
    </row>
    <row r="39" spans="1:18" x14ac:dyDescent="0.3">
      <c r="A39" s="121"/>
      <c r="B39" t="s">
        <v>51</v>
      </c>
      <c r="C39" s="35" t="s">
        <v>52</v>
      </c>
      <c r="D39" s="13">
        <v>3300</v>
      </c>
      <c r="E39" s="13">
        <v>0</v>
      </c>
      <c r="F39" s="14">
        <v>0</v>
      </c>
      <c r="G39" s="2">
        <v>0</v>
      </c>
      <c r="H39" s="2">
        <v>0</v>
      </c>
      <c r="I39" s="2">
        <v>0</v>
      </c>
      <c r="J39" s="2">
        <v>0</v>
      </c>
      <c r="K39" s="2">
        <v>0</v>
      </c>
      <c r="L39" s="2">
        <v>0</v>
      </c>
      <c r="M39" s="2">
        <v>0</v>
      </c>
      <c r="N39" s="2">
        <v>0</v>
      </c>
      <c r="O39" s="2">
        <v>0</v>
      </c>
      <c r="P39" s="2">
        <v>0</v>
      </c>
      <c r="Q39" s="2">
        <v>0</v>
      </c>
      <c r="R39" s="2">
        <v>0</v>
      </c>
    </row>
    <row r="40" spans="1:18" x14ac:dyDescent="0.3">
      <c r="A40" s="121"/>
      <c r="B40" t="s">
        <v>46</v>
      </c>
      <c r="C40" s="35" t="s">
        <v>53</v>
      </c>
      <c r="D40" s="13">
        <v>4500</v>
      </c>
      <c r="E40" s="13">
        <v>1200</v>
      </c>
      <c r="F40" s="14">
        <v>0</v>
      </c>
      <c r="G40" s="2">
        <v>0</v>
      </c>
      <c r="H40" s="2">
        <v>0</v>
      </c>
      <c r="I40" s="2">
        <v>0</v>
      </c>
      <c r="J40" s="2">
        <v>0</v>
      </c>
      <c r="K40" s="2">
        <v>0</v>
      </c>
      <c r="L40" s="2">
        <v>0</v>
      </c>
      <c r="M40" s="2">
        <v>0</v>
      </c>
      <c r="N40" s="2">
        <v>0</v>
      </c>
      <c r="O40" s="2">
        <v>0</v>
      </c>
      <c r="P40" s="2">
        <v>0</v>
      </c>
      <c r="Q40" s="2">
        <v>0</v>
      </c>
      <c r="R40" s="2">
        <v>0</v>
      </c>
    </row>
    <row r="41" spans="1:18" ht="28.8" x14ac:dyDescent="0.3">
      <c r="A41" s="121"/>
      <c r="B41" t="s">
        <v>51</v>
      </c>
      <c r="C41" s="35" t="s">
        <v>54</v>
      </c>
      <c r="D41" s="13">
        <v>9100</v>
      </c>
      <c r="E41" s="13">
        <v>1500</v>
      </c>
      <c r="F41" s="14">
        <v>1500</v>
      </c>
      <c r="G41" s="2">
        <v>0</v>
      </c>
      <c r="H41" s="2">
        <v>0</v>
      </c>
      <c r="I41" s="2">
        <v>0</v>
      </c>
      <c r="J41" s="2">
        <v>0</v>
      </c>
      <c r="K41" s="2">
        <v>0</v>
      </c>
      <c r="L41" s="2">
        <v>0</v>
      </c>
      <c r="M41" s="2">
        <v>0</v>
      </c>
      <c r="N41" s="2">
        <v>0</v>
      </c>
      <c r="O41" s="2">
        <v>0</v>
      </c>
      <c r="P41" s="2">
        <v>0</v>
      </c>
      <c r="Q41" s="2">
        <v>0</v>
      </c>
      <c r="R41" s="2">
        <v>0</v>
      </c>
    </row>
    <row r="42" spans="1:18" x14ac:dyDescent="0.3">
      <c r="A42" s="121"/>
      <c r="B42" t="s">
        <v>46</v>
      </c>
      <c r="C42" s="35" t="s">
        <v>55</v>
      </c>
      <c r="D42" s="13">
        <v>9200</v>
      </c>
      <c r="E42" s="13">
        <v>1600</v>
      </c>
      <c r="F42" s="14">
        <v>1600</v>
      </c>
      <c r="G42" s="2">
        <v>0</v>
      </c>
      <c r="H42" s="2">
        <v>0</v>
      </c>
      <c r="I42" s="2">
        <v>0</v>
      </c>
      <c r="J42" s="2">
        <v>0</v>
      </c>
      <c r="K42" s="2">
        <v>0</v>
      </c>
      <c r="L42" s="2">
        <v>0</v>
      </c>
      <c r="M42" s="2">
        <v>0</v>
      </c>
      <c r="N42" s="2">
        <v>0</v>
      </c>
      <c r="O42" s="2">
        <v>0</v>
      </c>
      <c r="P42" s="2">
        <v>0</v>
      </c>
      <c r="Q42" s="2">
        <v>0</v>
      </c>
      <c r="R42" s="2">
        <v>0</v>
      </c>
    </row>
    <row r="43" spans="1:18" x14ac:dyDescent="0.3">
      <c r="A43" s="121"/>
      <c r="B43" t="s">
        <v>51</v>
      </c>
      <c r="C43" s="35" t="s">
        <v>56</v>
      </c>
      <c r="D43" s="13">
        <v>9100</v>
      </c>
      <c r="E43" s="13">
        <v>1500</v>
      </c>
      <c r="F43" s="14">
        <v>1500</v>
      </c>
      <c r="G43" s="2">
        <v>0</v>
      </c>
      <c r="H43" s="2">
        <v>0</v>
      </c>
      <c r="I43" s="2">
        <v>0</v>
      </c>
      <c r="J43" s="2">
        <v>0</v>
      </c>
      <c r="K43" s="2">
        <v>0</v>
      </c>
      <c r="L43" s="2">
        <v>0</v>
      </c>
      <c r="M43" s="2">
        <v>0</v>
      </c>
      <c r="N43" s="2">
        <v>0</v>
      </c>
      <c r="O43" s="2">
        <v>0</v>
      </c>
      <c r="P43" s="2">
        <v>0</v>
      </c>
      <c r="Q43" s="2">
        <v>0</v>
      </c>
      <c r="R43" s="2">
        <v>0</v>
      </c>
    </row>
    <row r="44" spans="1:18" x14ac:dyDescent="0.3">
      <c r="A44" s="121"/>
      <c r="B44" t="s">
        <v>57</v>
      </c>
      <c r="D44" s="13">
        <v>8400</v>
      </c>
      <c r="E44" s="13">
        <v>1200</v>
      </c>
      <c r="F44" s="14">
        <v>1200</v>
      </c>
      <c r="G44" s="2">
        <v>0</v>
      </c>
      <c r="H44" s="2">
        <v>0</v>
      </c>
      <c r="I44" s="2">
        <v>0</v>
      </c>
      <c r="J44" s="2">
        <v>0</v>
      </c>
      <c r="K44" s="2">
        <v>0</v>
      </c>
      <c r="L44" s="2">
        <v>0</v>
      </c>
      <c r="M44" s="2">
        <v>0</v>
      </c>
      <c r="N44" s="2">
        <v>0</v>
      </c>
      <c r="O44" s="2">
        <v>0</v>
      </c>
      <c r="P44" s="2">
        <v>0</v>
      </c>
      <c r="Q44" s="2">
        <v>0</v>
      </c>
      <c r="R44" s="2">
        <v>0.9</v>
      </c>
    </row>
    <row r="45" spans="1:18" x14ac:dyDescent="0.3">
      <c r="A45" s="121"/>
      <c r="B45" t="s">
        <v>58</v>
      </c>
      <c r="C45" t="s">
        <v>59</v>
      </c>
      <c r="D45" s="13">
        <v>173500</v>
      </c>
      <c r="E45" s="13">
        <v>23500</v>
      </c>
      <c r="F45" s="14">
        <v>23500</v>
      </c>
      <c r="G45" s="2">
        <v>0</v>
      </c>
      <c r="H45" s="2">
        <v>0</v>
      </c>
      <c r="I45" s="2">
        <v>0</v>
      </c>
      <c r="J45" s="2">
        <v>0</v>
      </c>
      <c r="K45" s="2">
        <v>0</v>
      </c>
      <c r="L45" s="2">
        <v>0</v>
      </c>
      <c r="M45" s="2">
        <v>0</v>
      </c>
      <c r="N45" s="2">
        <v>0</v>
      </c>
      <c r="O45" s="2">
        <v>0</v>
      </c>
      <c r="P45" s="2">
        <v>0</v>
      </c>
      <c r="Q45" s="2">
        <v>0</v>
      </c>
      <c r="R45" s="2">
        <v>0.9</v>
      </c>
    </row>
    <row r="46" spans="1:18" x14ac:dyDescent="0.3">
      <c r="A46" s="121"/>
      <c r="B46" t="s">
        <v>60</v>
      </c>
      <c r="C46" t="s">
        <v>59</v>
      </c>
      <c r="D46" s="13">
        <v>173500</v>
      </c>
      <c r="E46" s="13">
        <v>23500</v>
      </c>
      <c r="F46" s="14">
        <v>23500</v>
      </c>
      <c r="G46" s="2">
        <v>0</v>
      </c>
      <c r="H46" s="2">
        <v>0</v>
      </c>
      <c r="I46" s="2">
        <v>0</v>
      </c>
      <c r="J46" s="2">
        <v>0</v>
      </c>
      <c r="K46" s="2">
        <v>0</v>
      </c>
      <c r="L46" s="2">
        <v>0</v>
      </c>
      <c r="M46" s="2">
        <v>0</v>
      </c>
      <c r="N46" s="2">
        <v>0</v>
      </c>
      <c r="O46" s="2">
        <v>0</v>
      </c>
      <c r="P46" s="2">
        <v>0</v>
      </c>
      <c r="Q46" s="2">
        <v>0</v>
      </c>
      <c r="R46" s="2">
        <v>0.9</v>
      </c>
    </row>
    <row r="47" spans="1:18" x14ac:dyDescent="0.3">
      <c r="A47" s="121"/>
      <c r="B47" t="s">
        <v>61</v>
      </c>
      <c r="C47" t="s">
        <v>62</v>
      </c>
      <c r="D47" s="13">
        <v>185700</v>
      </c>
      <c r="E47" s="13">
        <v>29600</v>
      </c>
      <c r="F47" s="14">
        <v>29600</v>
      </c>
      <c r="G47" s="2">
        <v>0</v>
      </c>
      <c r="H47" s="2">
        <v>0</v>
      </c>
      <c r="I47" s="2">
        <v>0</v>
      </c>
      <c r="J47" s="2">
        <v>0</v>
      </c>
      <c r="K47" s="2">
        <v>0</v>
      </c>
      <c r="L47" s="2">
        <v>0</v>
      </c>
      <c r="M47" s="2">
        <v>0</v>
      </c>
      <c r="N47" s="2">
        <v>0</v>
      </c>
      <c r="O47" s="2">
        <v>0</v>
      </c>
      <c r="P47" s="2">
        <v>0</v>
      </c>
      <c r="Q47" s="2">
        <v>0</v>
      </c>
      <c r="R47" s="2">
        <v>0</v>
      </c>
    </row>
    <row r="48" spans="1:18" x14ac:dyDescent="0.3">
      <c r="A48" s="121"/>
      <c r="B48" t="s">
        <v>63</v>
      </c>
      <c r="C48" t="s">
        <v>59</v>
      </c>
      <c r="D48" s="13">
        <v>38400</v>
      </c>
      <c r="E48" s="13">
        <v>6600</v>
      </c>
      <c r="F48" s="14">
        <v>6600</v>
      </c>
      <c r="G48" s="2">
        <v>0</v>
      </c>
      <c r="H48" s="2">
        <v>0</v>
      </c>
      <c r="I48" s="2">
        <v>0</v>
      </c>
      <c r="J48" s="2">
        <v>0</v>
      </c>
      <c r="K48" s="2">
        <v>0</v>
      </c>
      <c r="L48" s="2">
        <v>0</v>
      </c>
      <c r="M48" s="2">
        <v>0</v>
      </c>
      <c r="N48" s="2">
        <v>0</v>
      </c>
      <c r="O48" s="2">
        <v>0</v>
      </c>
      <c r="P48" s="2">
        <v>0</v>
      </c>
      <c r="Q48" s="2">
        <v>0</v>
      </c>
      <c r="R48" s="2">
        <v>0.9</v>
      </c>
    </row>
    <row r="49" spans="1:18" x14ac:dyDescent="0.3">
      <c r="A49" s="121"/>
      <c r="B49" t="s">
        <v>63</v>
      </c>
      <c r="C49" t="s">
        <v>62</v>
      </c>
      <c r="D49" s="13">
        <v>27500</v>
      </c>
      <c r="E49" s="13">
        <v>6300</v>
      </c>
      <c r="F49" s="14">
        <v>3500</v>
      </c>
      <c r="G49" s="2">
        <v>0</v>
      </c>
      <c r="H49" s="2">
        <v>0</v>
      </c>
      <c r="I49" s="2">
        <v>0</v>
      </c>
      <c r="J49" s="2">
        <v>0</v>
      </c>
      <c r="K49" s="2">
        <v>0</v>
      </c>
      <c r="L49" s="2">
        <v>0</v>
      </c>
      <c r="M49" s="2">
        <v>0</v>
      </c>
      <c r="N49" s="2">
        <v>0</v>
      </c>
      <c r="O49" s="2">
        <v>0</v>
      </c>
      <c r="P49" s="2">
        <v>0</v>
      </c>
      <c r="Q49" s="2">
        <v>0</v>
      </c>
      <c r="R49" s="2">
        <v>0</v>
      </c>
    </row>
    <row r="50" spans="1:18" x14ac:dyDescent="0.3">
      <c r="A50" s="121"/>
      <c r="B50" t="s">
        <v>62</v>
      </c>
      <c r="C50" t="s">
        <v>64</v>
      </c>
      <c r="D50" s="13">
        <v>10900</v>
      </c>
      <c r="E50" s="13">
        <v>4300</v>
      </c>
      <c r="F50" s="14">
        <v>3800</v>
      </c>
      <c r="G50" s="2">
        <v>0</v>
      </c>
      <c r="H50" s="2">
        <v>0</v>
      </c>
      <c r="I50" s="2">
        <v>0</v>
      </c>
      <c r="J50" s="2">
        <v>0</v>
      </c>
      <c r="K50" s="2">
        <v>0</v>
      </c>
      <c r="L50" s="2">
        <v>0</v>
      </c>
      <c r="M50" s="2">
        <v>0</v>
      </c>
      <c r="N50" s="2">
        <v>0</v>
      </c>
      <c r="O50" s="2">
        <v>0</v>
      </c>
      <c r="P50" s="2">
        <v>0</v>
      </c>
      <c r="Q50" s="2">
        <v>0</v>
      </c>
      <c r="R50" s="2">
        <v>0.9</v>
      </c>
    </row>
    <row r="51" spans="1:18" x14ac:dyDescent="0.3">
      <c r="A51" s="121"/>
      <c r="B51" t="s">
        <v>62</v>
      </c>
      <c r="C51" t="s">
        <v>65</v>
      </c>
      <c r="D51" s="13">
        <v>3000</v>
      </c>
      <c r="E51" s="13">
        <v>1400</v>
      </c>
      <c r="F51" s="14">
        <v>0</v>
      </c>
      <c r="G51" s="2">
        <v>0</v>
      </c>
      <c r="H51" s="2">
        <v>0</v>
      </c>
      <c r="I51" s="2">
        <v>0</v>
      </c>
      <c r="J51" s="2">
        <v>0</v>
      </c>
      <c r="K51" s="2">
        <v>0</v>
      </c>
      <c r="L51" s="2">
        <v>0</v>
      </c>
      <c r="M51" s="2">
        <v>0</v>
      </c>
      <c r="N51" s="2">
        <v>0</v>
      </c>
      <c r="O51" s="2">
        <v>0</v>
      </c>
      <c r="P51" s="2">
        <v>0</v>
      </c>
      <c r="Q51" s="2">
        <v>0</v>
      </c>
      <c r="R51" s="2">
        <v>0.9</v>
      </c>
    </row>
    <row r="52" spans="1:18" x14ac:dyDescent="0.3">
      <c r="A52" s="121"/>
      <c r="B52" t="s">
        <v>62</v>
      </c>
      <c r="C52" t="s">
        <v>66</v>
      </c>
      <c r="D52" s="13">
        <v>3200</v>
      </c>
      <c r="E52" s="13">
        <v>0</v>
      </c>
      <c r="F52" s="14">
        <v>0</v>
      </c>
      <c r="G52" s="2">
        <v>0</v>
      </c>
      <c r="H52" s="2">
        <v>0</v>
      </c>
      <c r="I52" s="2">
        <v>0</v>
      </c>
      <c r="J52" s="2">
        <v>0</v>
      </c>
      <c r="K52" s="2">
        <v>0</v>
      </c>
      <c r="L52" s="2">
        <v>0</v>
      </c>
      <c r="M52" s="2">
        <v>0</v>
      </c>
      <c r="N52" s="2">
        <v>0</v>
      </c>
      <c r="O52" s="2">
        <v>0</v>
      </c>
      <c r="P52" s="2">
        <v>0</v>
      </c>
      <c r="Q52" s="2">
        <v>0</v>
      </c>
      <c r="R52" s="2">
        <v>0.9</v>
      </c>
    </row>
    <row r="53" spans="1:18" x14ac:dyDescent="0.3">
      <c r="A53" s="121"/>
      <c r="B53" s="32" t="s">
        <v>67</v>
      </c>
      <c r="C53" s="32" t="s">
        <v>47</v>
      </c>
      <c r="D53" s="31">
        <v>45200</v>
      </c>
      <c r="E53" s="31">
        <v>6200</v>
      </c>
      <c r="F53" s="33">
        <v>6200</v>
      </c>
      <c r="G53" s="34">
        <v>0</v>
      </c>
      <c r="H53" s="34">
        <v>0</v>
      </c>
      <c r="I53" s="34">
        <v>0</v>
      </c>
      <c r="J53" s="34">
        <v>0</v>
      </c>
      <c r="K53" s="34">
        <v>0</v>
      </c>
      <c r="L53" s="34">
        <v>0</v>
      </c>
      <c r="M53" s="34">
        <v>0</v>
      </c>
      <c r="N53" s="34">
        <v>0</v>
      </c>
      <c r="O53" s="34">
        <v>0</v>
      </c>
      <c r="P53" s="34">
        <v>0</v>
      </c>
      <c r="Q53" s="34">
        <v>0</v>
      </c>
      <c r="R53" s="34">
        <v>0</v>
      </c>
    </row>
    <row r="54" spans="1:18" x14ac:dyDescent="0.3">
      <c r="A54" s="121"/>
      <c r="B54" s="32"/>
      <c r="C54" s="32" t="s">
        <v>48</v>
      </c>
      <c r="D54" s="31">
        <v>29600</v>
      </c>
      <c r="E54" s="31"/>
      <c r="F54" s="33"/>
      <c r="G54" s="34"/>
      <c r="H54" s="34"/>
      <c r="I54" s="34"/>
      <c r="J54" s="34"/>
      <c r="K54" s="34"/>
      <c r="L54" s="34"/>
      <c r="M54" s="34"/>
      <c r="N54" s="34"/>
      <c r="O54" s="34"/>
      <c r="P54" s="34"/>
      <c r="Q54" s="34"/>
      <c r="R54" s="34"/>
    </row>
    <row r="55" spans="1:18" x14ac:dyDescent="0.3">
      <c r="A55" s="121"/>
      <c r="B55" t="s">
        <v>68</v>
      </c>
      <c r="D55" s="13">
        <v>45200</v>
      </c>
      <c r="E55" s="13">
        <v>6200</v>
      </c>
      <c r="F55" s="14">
        <v>6200</v>
      </c>
      <c r="G55" s="2">
        <v>0</v>
      </c>
      <c r="H55" s="2">
        <v>0</v>
      </c>
      <c r="I55" s="2">
        <v>0</v>
      </c>
      <c r="J55" s="2">
        <v>0</v>
      </c>
      <c r="K55" s="2">
        <v>0</v>
      </c>
      <c r="L55" s="2">
        <v>0</v>
      </c>
      <c r="M55" s="2">
        <v>0</v>
      </c>
      <c r="N55" s="2">
        <v>0</v>
      </c>
      <c r="O55" s="2">
        <v>0</v>
      </c>
      <c r="P55" s="2">
        <v>0</v>
      </c>
      <c r="Q55" s="2">
        <v>0</v>
      </c>
      <c r="R55" s="2">
        <v>0</v>
      </c>
    </row>
    <row r="56" spans="1:18" x14ac:dyDescent="0.3">
      <c r="A56" s="121"/>
      <c r="B56" s="31" t="s">
        <v>69</v>
      </c>
      <c r="C56" s="31" t="s">
        <v>14</v>
      </c>
      <c r="D56" s="31">
        <v>163600</v>
      </c>
      <c r="E56" s="31">
        <v>47400</v>
      </c>
      <c r="F56" s="33">
        <v>43600</v>
      </c>
      <c r="G56" s="34">
        <v>0</v>
      </c>
      <c r="H56" s="34">
        <v>0</v>
      </c>
      <c r="I56" s="34">
        <v>0</v>
      </c>
      <c r="J56" s="34">
        <v>0</v>
      </c>
      <c r="K56" s="34">
        <v>0</v>
      </c>
      <c r="L56" s="34">
        <v>0</v>
      </c>
      <c r="M56" s="34">
        <v>0</v>
      </c>
      <c r="N56" s="34">
        <v>0</v>
      </c>
      <c r="O56" s="34">
        <v>0</v>
      </c>
      <c r="P56" s="34">
        <v>0</v>
      </c>
      <c r="Q56" s="34">
        <v>0</v>
      </c>
      <c r="R56" s="34">
        <v>0.9</v>
      </c>
    </row>
    <row r="57" spans="1:18" x14ac:dyDescent="0.3">
      <c r="A57" s="121"/>
      <c r="B57" s="31"/>
      <c r="C57" s="31" t="s">
        <v>15</v>
      </c>
      <c r="D57" s="31">
        <v>108800</v>
      </c>
      <c r="E57" s="31"/>
      <c r="F57" s="33"/>
      <c r="G57" s="34"/>
      <c r="H57" s="34"/>
      <c r="I57" s="34"/>
      <c r="J57" s="34"/>
      <c r="K57" s="34"/>
      <c r="L57" s="34"/>
      <c r="M57" s="34"/>
      <c r="N57" s="34"/>
      <c r="O57" s="34"/>
      <c r="P57" s="34"/>
      <c r="Q57" s="34"/>
      <c r="R57" s="34"/>
    </row>
    <row r="58" spans="1:18" ht="15" thickBot="1" x14ac:dyDescent="0.35">
      <c r="A58" s="120"/>
      <c r="B58" s="18" t="s">
        <v>70</v>
      </c>
      <c r="C58" s="18"/>
      <c r="D58" s="15">
        <v>45200</v>
      </c>
      <c r="E58" s="15">
        <v>6200</v>
      </c>
      <c r="F58" s="16">
        <v>6200</v>
      </c>
      <c r="G58" s="17">
        <v>0</v>
      </c>
      <c r="H58" s="17">
        <v>0</v>
      </c>
      <c r="I58" s="17">
        <v>0</v>
      </c>
      <c r="J58" s="17">
        <v>0</v>
      </c>
      <c r="K58" s="17">
        <v>0</v>
      </c>
      <c r="L58" s="17">
        <v>0</v>
      </c>
      <c r="M58" s="17">
        <v>0</v>
      </c>
      <c r="N58" s="17">
        <v>0</v>
      </c>
      <c r="O58" s="17">
        <v>0</v>
      </c>
      <c r="P58" s="17">
        <v>0</v>
      </c>
      <c r="Q58" s="17">
        <v>0</v>
      </c>
      <c r="R58" s="17">
        <v>0</v>
      </c>
    </row>
    <row r="59" spans="1:18" ht="15" thickTop="1" x14ac:dyDescent="0.3">
      <c r="A59" s="127" t="s">
        <v>71</v>
      </c>
      <c r="B59" s="9" t="s">
        <v>72</v>
      </c>
      <c r="C59" s="9"/>
      <c r="D59" s="10">
        <v>137451.32739341856</v>
      </c>
      <c r="E59" s="10">
        <v>53867.087393207417</v>
      </c>
      <c r="F59" s="11">
        <v>30371.755892603207</v>
      </c>
      <c r="G59" s="12">
        <v>0</v>
      </c>
      <c r="H59" s="12">
        <v>0</v>
      </c>
      <c r="I59" s="12">
        <v>0</v>
      </c>
      <c r="J59" s="12">
        <v>0</v>
      </c>
      <c r="K59" s="12">
        <v>0</v>
      </c>
      <c r="L59" s="12">
        <v>0</v>
      </c>
      <c r="M59" s="12">
        <v>0</v>
      </c>
      <c r="N59" s="12">
        <v>0</v>
      </c>
      <c r="O59" s="12">
        <v>0</v>
      </c>
      <c r="P59" s="12">
        <v>0</v>
      </c>
      <c r="Q59" s="12">
        <v>0</v>
      </c>
      <c r="R59" s="12">
        <v>0</v>
      </c>
    </row>
    <row r="60" spans="1:18" x14ac:dyDescent="0.3">
      <c r="A60" s="128"/>
      <c r="B60" t="s">
        <v>73</v>
      </c>
      <c r="D60" s="13">
        <v>117819.48017502944</v>
      </c>
      <c r="E60" s="13">
        <v>44148.050378852618</v>
      </c>
      <c r="F60" s="14">
        <v>25877.677861976819</v>
      </c>
      <c r="G60" s="2">
        <v>0</v>
      </c>
      <c r="H60" s="2">
        <v>0</v>
      </c>
      <c r="I60" s="2">
        <v>0</v>
      </c>
      <c r="J60" s="2">
        <v>0</v>
      </c>
      <c r="K60" s="2">
        <v>0</v>
      </c>
      <c r="L60" s="2">
        <v>0</v>
      </c>
      <c r="M60" s="2">
        <v>0</v>
      </c>
      <c r="N60" s="2">
        <v>0</v>
      </c>
      <c r="O60" s="2">
        <v>0</v>
      </c>
      <c r="P60" s="2">
        <v>0</v>
      </c>
      <c r="Q60" s="2">
        <v>0</v>
      </c>
      <c r="R60" s="2">
        <v>0.4</v>
      </c>
    </row>
    <row r="61" spans="1:18" ht="15" thickBot="1" x14ac:dyDescent="0.35">
      <c r="A61" s="129"/>
      <c r="B61" s="18" t="s">
        <v>74</v>
      </c>
      <c r="C61" s="18"/>
      <c r="D61" s="15">
        <v>137844.02970306601</v>
      </c>
      <c r="E61" s="15">
        <v>41170.219585132028</v>
      </c>
      <c r="F61" s="16">
        <v>25877.677861976834</v>
      </c>
      <c r="G61" s="17">
        <v>0</v>
      </c>
      <c r="H61" s="17">
        <v>0</v>
      </c>
      <c r="I61" s="17">
        <v>0</v>
      </c>
      <c r="J61" s="17">
        <v>0</v>
      </c>
      <c r="K61" s="17">
        <v>0</v>
      </c>
      <c r="L61" s="17">
        <v>0</v>
      </c>
      <c r="M61" s="17">
        <v>0</v>
      </c>
      <c r="N61" s="17">
        <v>0</v>
      </c>
      <c r="O61" s="17">
        <v>0</v>
      </c>
      <c r="P61" s="17">
        <v>0</v>
      </c>
      <c r="Q61" s="17">
        <v>0</v>
      </c>
      <c r="R61" s="17">
        <v>0</v>
      </c>
    </row>
    <row r="62" spans="1:18" ht="15.6" thickTop="1" thickBot="1" x14ac:dyDescent="0.35">
      <c r="A62" s="36" t="s">
        <v>235</v>
      </c>
      <c r="B62" s="37"/>
      <c r="C62" s="37"/>
      <c r="D62" s="38">
        <v>0</v>
      </c>
      <c r="E62" s="38">
        <v>0</v>
      </c>
      <c r="F62" s="39">
        <v>0</v>
      </c>
      <c r="G62" s="40">
        <v>0</v>
      </c>
      <c r="H62" s="40">
        <v>1</v>
      </c>
      <c r="I62" s="40">
        <v>0</v>
      </c>
      <c r="J62" s="40">
        <v>0</v>
      </c>
      <c r="K62" s="40">
        <v>0</v>
      </c>
      <c r="L62" s="40">
        <v>0</v>
      </c>
      <c r="M62" s="40">
        <v>0</v>
      </c>
      <c r="N62" s="40">
        <v>0</v>
      </c>
      <c r="O62" s="40">
        <v>0</v>
      </c>
      <c r="P62" s="40">
        <v>0</v>
      </c>
      <c r="Q62" s="40">
        <v>0</v>
      </c>
      <c r="R62" s="40">
        <v>0.4</v>
      </c>
    </row>
    <row r="63" spans="1:18" ht="15" thickTop="1" x14ac:dyDescent="0.3">
      <c r="A63" s="127" t="s">
        <v>76</v>
      </c>
      <c r="B63" s="9" t="s">
        <v>77</v>
      </c>
      <c r="C63" s="9"/>
      <c r="D63" s="10">
        <v>72700</v>
      </c>
      <c r="E63" s="10">
        <v>2800</v>
      </c>
      <c r="F63" s="11">
        <v>2800</v>
      </c>
      <c r="G63" s="12">
        <v>0</v>
      </c>
      <c r="H63" s="12">
        <v>0</v>
      </c>
      <c r="I63" s="12">
        <v>0</v>
      </c>
      <c r="J63" s="12">
        <v>0</v>
      </c>
      <c r="K63" s="12">
        <v>0</v>
      </c>
      <c r="L63" s="12">
        <v>0</v>
      </c>
      <c r="M63" s="12">
        <v>0</v>
      </c>
      <c r="N63" s="12">
        <v>0</v>
      </c>
      <c r="O63" s="12">
        <v>0</v>
      </c>
      <c r="P63" s="12">
        <v>0</v>
      </c>
      <c r="Q63" s="12">
        <v>0</v>
      </c>
      <c r="R63" s="12">
        <v>0</v>
      </c>
    </row>
    <row r="64" spans="1:18" x14ac:dyDescent="0.3">
      <c r="A64" s="128"/>
      <c r="B64" t="s">
        <v>78</v>
      </c>
      <c r="D64" s="13">
        <v>112300</v>
      </c>
      <c r="E64" s="13">
        <v>7300</v>
      </c>
      <c r="F64" s="14">
        <v>6200</v>
      </c>
      <c r="G64" s="2">
        <v>0</v>
      </c>
      <c r="H64" s="2">
        <v>0</v>
      </c>
      <c r="I64" s="2">
        <v>0</v>
      </c>
      <c r="J64" s="2">
        <v>0</v>
      </c>
      <c r="K64" s="2">
        <v>0</v>
      </c>
      <c r="L64" s="2">
        <v>0</v>
      </c>
      <c r="M64" s="2">
        <v>0</v>
      </c>
      <c r="N64" s="2">
        <v>0</v>
      </c>
      <c r="O64" s="2">
        <v>0</v>
      </c>
      <c r="P64" s="2">
        <v>0</v>
      </c>
      <c r="Q64" s="2">
        <v>0</v>
      </c>
      <c r="R64" s="2">
        <v>0</v>
      </c>
    </row>
    <row r="65" spans="1:18" x14ac:dyDescent="0.3">
      <c r="A65" s="128"/>
      <c r="B65" t="s">
        <v>79</v>
      </c>
      <c r="D65" s="13">
        <v>158300</v>
      </c>
      <c r="E65" s="13">
        <v>13400</v>
      </c>
      <c r="F65" s="14">
        <v>11400</v>
      </c>
      <c r="G65" s="2">
        <v>0</v>
      </c>
      <c r="H65" s="2">
        <v>0</v>
      </c>
      <c r="I65" s="2">
        <v>0</v>
      </c>
      <c r="J65" s="2">
        <v>0</v>
      </c>
      <c r="K65" s="2">
        <v>0</v>
      </c>
      <c r="L65" s="2">
        <v>0</v>
      </c>
      <c r="M65" s="2">
        <v>0</v>
      </c>
      <c r="N65" s="2">
        <v>0</v>
      </c>
      <c r="O65" s="2">
        <v>0</v>
      </c>
      <c r="P65" s="2">
        <v>0</v>
      </c>
      <c r="Q65" s="2">
        <v>0</v>
      </c>
      <c r="R65" s="2">
        <v>0</v>
      </c>
    </row>
    <row r="66" spans="1:18" x14ac:dyDescent="0.3">
      <c r="A66" s="128"/>
      <c r="B66" t="s">
        <v>80</v>
      </c>
      <c r="D66" s="13">
        <v>229800</v>
      </c>
      <c r="E66" s="13">
        <v>17600</v>
      </c>
      <c r="F66" s="14">
        <v>13000</v>
      </c>
      <c r="G66" s="2">
        <v>0</v>
      </c>
      <c r="H66" s="2">
        <v>0</v>
      </c>
      <c r="I66" s="2">
        <v>0</v>
      </c>
      <c r="J66" s="2">
        <v>0</v>
      </c>
      <c r="K66" s="2">
        <v>0</v>
      </c>
      <c r="L66" s="2">
        <v>0</v>
      </c>
      <c r="M66" s="2">
        <v>0</v>
      </c>
      <c r="N66" s="2">
        <v>0</v>
      </c>
      <c r="O66" s="2">
        <v>0</v>
      </c>
      <c r="P66" s="2">
        <v>0</v>
      </c>
      <c r="Q66" s="2">
        <v>0</v>
      </c>
      <c r="R66" s="2">
        <v>0</v>
      </c>
    </row>
    <row r="67" spans="1:18" ht="15" thickBot="1" x14ac:dyDescent="0.35">
      <c r="A67" s="129"/>
      <c r="B67" s="18" t="s">
        <v>81</v>
      </c>
      <c r="C67" s="18"/>
      <c r="D67" s="15">
        <v>119800</v>
      </c>
      <c r="E67" s="15">
        <v>12400</v>
      </c>
      <c r="F67" s="16">
        <v>12400</v>
      </c>
      <c r="G67" s="17">
        <v>0</v>
      </c>
      <c r="H67" s="17">
        <v>0</v>
      </c>
      <c r="I67" s="17">
        <v>0</v>
      </c>
      <c r="J67" s="17">
        <v>0</v>
      </c>
      <c r="K67" s="17">
        <v>0</v>
      </c>
      <c r="L67" s="17">
        <v>0</v>
      </c>
      <c r="M67" s="17">
        <v>0</v>
      </c>
      <c r="N67" s="17">
        <v>0</v>
      </c>
      <c r="O67" s="17">
        <v>0</v>
      </c>
      <c r="P67" s="17">
        <v>0</v>
      </c>
      <c r="Q67" s="17">
        <v>0</v>
      </c>
      <c r="R67" s="17">
        <v>0</v>
      </c>
    </row>
    <row r="68" spans="1:18" ht="15" thickTop="1" x14ac:dyDescent="0.3">
      <c r="A68" s="127" t="s">
        <v>82</v>
      </c>
      <c r="B68" s="9" t="s">
        <v>233</v>
      </c>
      <c r="C68" s="9" t="s">
        <v>84</v>
      </c>
      <c r="D68" s="10">
        <v>0</v>
      </c>
      <c r="E68" s="10">
        <v>0</v>
      </c>
      <c r="F68" s="11">
        <v>0</v>
      </c>
      <c r="G68" s="12">
        <v>0</v>
      </c>
      <c r="H68" s="12">
        <v>1</v>
      </c>
      <c r="I68" s="12">
        <v>0</v>
      </c>
      <c r="J68" s="12">
        <v>0</v>
      </c>
      <c r="K68" s="12">
        <v>1</v>
      </c>
      <c r="L68" s="12">
        <v>0</v>
      </c>
      <c r="M68" s="12">
        <v>1</v>
      </c>
      <c r="N68" s="12">
        <v>0</v>
      </c>
      <c r="O68" s="12">
        <v>0</v>
      </c>
      <c r="P68" s="12">
        <v>0</v>
      </c>
      <c r="Q68" s="12">
        <v>0.5</v>
      </c>
      <c r="R68" s="12">
        <v>0.4</v>
      </c>
    </row>
    <row r="69" spans="1:18" x14ac:dyDescent="0.3">
      <c r="A69" s="128"/>
      <c r="B69" t="s">
        <v>233</v>
      </c>
      <c r="C69" t="s">
        <v>85</v>
      </c>
      <c r="D69" s="13">
        <v>0</v>
      </c>
      <c r="E69" s="13">
        <v>0</v>
      </c>
      <c r="F69" s="14">
        <v>0</v>
      </c>
      <c r="G69" s="2">
        <v>0</v>
      </c>
      <c r="H69" s="2">
        <v>1</v>
      </c>
      <c r="I69" s="2">
        <v>0</v>
      </c>
      <c r="J69" s="2">
        <v>0</v>
      </c>
      <c r="K69" s="2">
        <v>1</v>
      </c>
      <c r="L69" s="2">
        <v>0</v>
      </c>
      <c r="M69" s="2">
        <v>1</v>
      </c>
      <c r="N69" s="2">
        <v>0</v>
      </c>
      <c r="O69" s="2">
        <v>0</v>
      </c>
      <c r="P69" s="2">
        <v>0</v>
      </c>
      <c r="Q69" s="2">
        <v>0.5</v>
      </c>
      <c r="R69" s="2">
        <v>0.4</v>
      </c>
    </row>
    <row r="70" spans="1:18" x14ac:dyDescent="0.3">
      <c r="A70" s="128"/>
      <c r="B70" t="s">
        <v>233</v>
      </c>
      <c r="C70" t="s">
        <v>86</v>
      </c>
      <c r="D70" s="13">
        <v>0</v>
      </c>
      <c r="E70" s="13">
        <v>0</v>
      </c>
      <c r="F70" s="14">
        <v>0</v>
      </c>
      <c r="G70" s="2">
        <v>0</v>
      </c>
      <c r="H70" s="2">
        <v>1</v>
      </c>
      <c r="I70" s="2">
        <v>0</v>
      </c>
      <c r="J70" s="2">
        <v>0</v>
      </c>
      <c r="K70" s="2">
        <v>1</v>
      </c>
      <c r="L70" s="2">
        <v>0</v>
      </c>
      <c r="M70" s="2">
        <v>1</v>
      </c>
      <c r="N70" s="2">
        <v>0</v>
      </c>
      <c r="O70" s="2">
        <v>0</v>
      </c>
      <c r="P70" s="2">
        <v>0</v>
      </c>
      <c r="Q70" s="2">
        <v>0</v>
      </c>
      <c r="R70" s="2">
        <v>0.4</v>
      </c>
    </row>
    <row r="71" spans="1:18" x14ac:dyDescent="0.3">
      <c r="A71" s="128"/>
      <c r="B71" t="s">
        <v>233</v>
      </c>
      <c r="C71" t="s">
        <v>87</v>
      </c>
      <c r="D71" s="13">
        <v>0</v>
      </c>
      <c r="E71" s="13">
        <v>0</v>
      </c>
      <c r="F71" s="14">
        <v>0</v>
      </c>
      <c r="G71" s="2">
        <v>0</v>
      </c>
      <c r="H71" s="2">
        <v>0</v>
      </c>
      <c r="I71" s="2">
        <v>0</v>
      </c>
      <c r="J71" s="2">
        <v>0</v>
      </c>
      <c r="K71" s="2">
        <v>0</v>
      </c>
      <c r="L71" s="2">
        <v>0</v>
      </c>
      <c r="M71" s="2">
        <v>0</v>
      </c>
      <c r="N71" s="2">
        <v>0</v>
      </c>
      <c r="O71" s="2">
        <v>0</v>
      </c>
      <c r="P71" s="2">
        <v>0</v>
      </c>
      <c r="Q71" s="2">
        <v>0</v>
      </c>
      <c r="R71" s="2">
        <v>0</v>
      </c>
    </row>
    <row r="72" spans="1:18" x14ac:dyDescent="0.3">
      <c r="A72" s="128"/>
      <c r="B72" t="s">
        <v>234</v>
      </c>
      <c r="D72" s="13">
        <v>0</v>
      </c>
      <c r="E72" s="13">
        <v>0</v>
      </c>
      <c r="F72" s="14">
        <v>0</v>
      </c>
      <c r="G72" s="2">
        <v>0</v>
      </c>
      <c r="H72" s="2">
        <v>1</v>
      </c>
      <c r="I72" s="2">
        <v>0</v>
      </c>
      <c r="J72" s="2">
        <v>0</v>
      </c>
      <c r="K72" s="2">
        <v>1</v>
      </c>
      <c r="L72" s="2">
        <v>0</v>
      </c>
      <c r="M72" s="2">
        <v>1</v>
      </c>
      <c r="N72" s="2">
        <v>0</v>
      </c>
      <c r="O72" s="2">
        <v>0</v>
      </c>
      <c r="P72" s="2">
        <v>0</v>
      </c>
      <c r="Q72" s="2">
        <v>0.5</v>
      </c>
      <c r="R72" s="2">
        <v>0.4</v>
      </c>
    </row>
    <row r="73" spans="1:18" ht="15" thickBot="1" x14ac:dyDescent="0.35">
      <c r="A73" s="129"/>
      <c r="B73" s="18" t="s">
        <v>234</v>
      </c>
      <c r="C73" s="18" t="s">
        <v>87</v>
      </c>
      <c r="D73" s="15">
        <v>0</v>
      </c>
      <c r="E73" s="15">
        <v>0</v>
      </c>
      <c r="F73" s="16">
        <v>0</v>
      </c>
      <c r="G73" s="17">
        <v>0</v>
      </c>
      <c r="H73" s="17">
        <v>0</v>
      </c>
      <c r="I73" s="17">
        <v>0</v>
      </c>
      <c r="J73" s="17">
        <v>0</v>
      </c>
      <c r="K73" s="17">
        <v>0</v>
      </c>
      <c r="L73" s="17">
        <v>0</v>
      </c>
      <c r="M73" s="17">
        <v>0</v>
      </c>
      <c r="N73" s="17">
        <v>0</v>
      </c>
      <c r="O73" s="17">
        <v>0</v>
      </c>
      <c r="P73" s="17">
        <v>0</v>
      </c>
      <c r="Q73" s="17">
        <v>0</v>
      </c>
      <c r="R73" s="17">
        <v>0</v>
      </c>
    </row>
    <row r="74" spans="1:18" ht="15" thickTop="1" x14ac:dyDescent="0.3">
      <c r="A74" s="132" t="s">
        <v>188</v>
      </c>
      <c r="B74" s="32" t="s">
        <v>90</v>
      </c>
      <c r="C74" s="32"/>
      <c r="D74" s="31">
        <v>150800</v>
      </c>
      <c r="E74" s="31">
        <v>29100</v>
      </c>
      <c r="F74" s="55">
        <v>29100</v>
      </c>
      <c r="G74" s="34"/>
      <c r="H74" s="34"/>
      <c r="I74" s="34"/>
      <c r="J74" s="34"/>
      <c r="K74" s="34"/>
      <c r="L74" s="34"/>
      <c r="M74" s="34"/>
      <c r="N74" s="34"/>
      <c r="O74" s="34"/>
      <c r="P74" s="34"/>
      <c r="Q74" s="34"/>
      <c r="R74" s="34"/>
    </row>
    <row r="75" spans="1:18" x14ac:dyDescent="0.3">
      <c r="A75" s="132"/>
      <c r="B75" s="32" t="s">
        <v>91</v>
      </c>
      <c r="C75" s="41"/>
      <c r="D75" s="31">
        <v>226100</v>
      </c>
      <c r="E75" s="31"/>
      <c r="F75" s="33"/>
      <c r="G75" s="57">
        <v>0</v>
      </c>
      <c r="H75" s="58">
        <v>0</v>
      </c>
      <c r="I75" s="58">
        <v>0</v>
      </c>
      <c r="J75" s="58">
        <v>0</v>
      </c>
      <c r="K75" s="58">
        <v>0</v>
      </c>
      <c r="L75" s="58">
        <v>0</v>
      </c>
      <c r="M75" s="58">
        <v>0</v>
      </c>
      <c r="N75" s="58">
        <v>0</v>
      </c>
      <c r="O75" s="58">
        <v>0</v>
      </c>
      <c r="P75" s="58">
        <v>0</v>
      </c>
      <c r="Q75" s="58">
        <v>0</v>
      </c>
      <c r="R75" s="58">
        <v>0</v>
      </c>
    </row>
    <row r="76" spans="1:18" x14ac:dyDescent="0.3">
      <c r="A76" s="132"/>
      <c r="B76" s="32" t="s">
        <v>91</v>
      </c>
      <c r="C76" s="41"/>
      <c r="D76" s="31">
        <v>275200</v>
      </c>
      <c r="E76" s="31"/>
      <c r="F76" s="33"/>
      <c r="G76" s="34"/>
      <c r="H76" s="34"/>
      <c r="I76" s="34"/>
      <c r="J76" s="34"/>
      <c r="K76" s="34"/>
      <c r="L76" s="34"/>
      <c r="M76" s="34"/>
      <c r="N76" s="34"/>
      <c r="O76" s="34"/>
      <c r="P76" s="34"/>
      <c r="Q76" s="34"/>
      <c r="R76" s="34"/>
    </row>
    <row r="77" spans="1:18" ht="15" thickBot="1" x14ac:dyDescent="0.35">
      <c r="A77" s="133"/>
      <c r="B77" s="32" t="s">
        <v>91</v>
      </c>
      <c r="C77" s="42"/>
      <c r="D77" s="43">
        <v>373200</v>
      </c>
      <c r="E77" s="43"/>
      <c r="F77" s="44"/>
      <c r="G77" s="45"/>
      <c r="H77" s="45"/>
      <c r="I77" s="45"/>
      <c r="J77" s="45"/>
      <c r="K77" s="45"/>
      <c r="L77" s="45"/>
      <c r="M77" s="45"/>
      <c r="N77" s="45"/>
      <c r="O77" s="45"/>
      <c r="P77" s="45"/>
      <c r="Q77" s="45"/>
      <c r="R77" s="45"/>
    </row>
    <row r="78" spans="1:18" ht="15" thickTop="1" x14ac:dyDescent="0.3">
      <c r="A78" s="127" t="s">
        <v>92</v>
      </c>
      <c r="B78" s="9" t="s">
        <v>93</v>
      </c>
      <c r="C78" s="9" t="s">
        <v>94</v>
      </c>
      <c r="D78" s="10">
        <v>37900</v>
      </c>
      <c r="E78" s="10">
        <v>17100</v>
      </c>
      <c r="F78" s="11">
        <v>0</v>
      </c>
      <c r="G78" s="12">
        <v>0</v>
      </c>
      <c r="H78" s="12">
        <v>0</v>
      </c>
      <c r="I78" s="12">
        <v>0</v>
      </c>
      <c r="J78" s="12">
        <v>0</v>
      </c>
      <c r="K78" s="12">
        <v>0</v>
      </c>
      <c r="L78" s="12">
        <v>0</v>
      </c>
      <c r="M78" s="12">
        <v>0</v>
      </c>
      <c r="N78" s="12">
        <v>0</v>
      </c>
      <c r="O78" s="12">
        <v>0</v>
      </c>
      <c r="P78" s="12">
        <v>0</v>
      </c>
      <c r="Q78" s="12">
        <v>0</v>
      </c>
      <c r="R78" s="12">
        <v>0</v>
      </c>
    </row>
    <row r="79" spans="1:18" x14ac:dyDescent="0.3">
      <c r="A79" s="128"/>
      <c r="B79" t="s">
        <v>95</v>
      </c>
      <c r="D79" s="13">
        <v>39300</v>
      </c>
      <c r="E79" s="13">
        <v>18500</v>
      </c>
      <c r="F79" s="14">
        <v>0</v>
      </c>
      <c r="G79" s="2">
        <v>0</v>
      </c>
      <c r="H79" s="2">
        <v>0</v>
      </c>
      <c r="I79" s="2">
        <v>0</v>
      </c>
      <c r="J79" s="2">
        <v>0</v>
      </c>
      <c r="K79" s="2">
        <v>0</v>
      </c>
      <c r="L79" s="2">
        <v>0</v>
      </c>
      <c r="M79" s="2">
        <v>0</v>
      </c>
      <c r="N79" s="2">
        <v>0</v>
      </c>
      <c r="O79" s="2">
        <v>0</v>
      </c>
      <c r="P79" s="2">
        <v>0</v>
      </c>
      <c r="Q79" s="2">
        <v>0</v>
      </c>
      <c r="R79" s="2">
        <v>0</v>
      </c>
    </row>
    <row r="80" spans="1:18" x14ac:dyDescent="0.3">
      <c r="A80" s="128"/>
      <c r="B80" t="s">
        <v>96</v>
      </c>
      <c r="D80" s="13">
        <v>23600</v>
      </c>
      <c r="E80" s="13">
        <v>12900</v>
      </c>
      <c r="F80" s="14">
        <v>0</v>
      </c>
      <c r="G80" s="2">
        <v>0</v>
      </c>
      <c r="H80" s="2">
        <v>0</v>
      </c>
      <c r="I80" s="2">
        <v>0</v>
      </c>
      <c r="J80" s="2">
        <v>0</v>
      </c>
      <c r="K80" s="2">
        <v>0</v>
      </c>
      <c r="L80" s="2">
        <v>0</v>
      </c>
      <c r="M80" s="2">
        <v>0</v>
      </c>
      <c r="N80" s="2">
        <v>0</v>
      </c>
      <c r="O80" s="2">
        <v>0</v>
      </c>
      <c r="P80" s="2">
        <v>0</v>
      </c>
      <c r="Q80" s="2">
        <v>0</v>
      </c>
      <c r="R80" s="2">
        <v>0</v>
      </c>
    </row>
    <row r="81" spans="1:18" ht="15" thickBot="1" x14ac:dyDescent="0.35">
      <c r="A81" s="129"/>
      <c r="B81" s="18" t="s">
        <v>97</v>
      </c>
      <c r="C81" s="18"/>
      <c r="D81" s="15">
        <v>23600</v>
      </c>
      <c r="E81" s="15">
        <v>12900</v>
      </c>
      <c r="F81" s="16">
        <v>0</v>
      </c>
      <c r="G81" s="17">
        <v>0</v>
      </c>
      <c r="H81" s="17">
        <v>0</v>
      </c>
      <c r="I81" s="17">
        <v>0</v>
      </c>
      <c r="J81" s="17">
        <v>0</v>
      </c>
      <c r="K81" s="17">
        <v>0</v>
      </c>
      <c r="L81" s="17">
        <v>0</v>
      </c>
      <c r="M81" s="17">
        <v>0</v>
      </c>
      <c r="N81" s="17">
        <v>0</v>
      </c>
      <c r="O81" s="17">
        <v>0</v>
      </c>
      <c r="P81" s="17">
        <v>0</v>
      </c>
      <c r="Q81" s="17">
        <v>0</v>
      </c>
      <c r="R81" s="17">
        <v>0</v>
      </c>
    </row>
    <row r="82" spans="1:18" ht="15" thickTop="1" x14ac:dyDescent="0.3">
      <c r="A82" s="46"/>
      <c r="B82" t="s">
        <v>98</v>
      </c>
      <c r="D82" s="13">
        <v>141500</v>
      </c>
      <c r="E82" s="13">
        <v>42200</v>
      </c>
      <c r="F82" s="14">
        <v>26600</v>
      </c>
      <c r="G82" s="2" t="str">
        <f>IFERROR(#REF!/$D82,"-")</f>
        <v>-</v>
      </c>
      <c r="H82" s="2" t="str">
        <f>IFERROR(#REF!/$D82,"-")</f>
        <v>-</v>
      </c>
      <c r="I82" s="2" t="str">
        <f>IFERROR(#REF!/$D82,"-")</f>
        <v>-</v>
      </c>
      <c r="J82" s="2" t="str">
        <f>IFERROR(#REF!/$D82,"-")</f>
        <v>-</v>
      </c>
      <c r="K82" s="2" t="str">
        <f>IFERROR(#REF!/$D82,"-")</f>
        <v>-</v>
      </c>
      <c r="L82" s="2" t="str">
        <f>IFERROR(#REF!/$D82,"-")</f>
        <v>-</v>
      </c>
      <c r="M82" s="2" t="str">
        <f>IFERROR(#REF!/$D82,"-")</f>
        <v>-</v>
      </c>
      <c r="N82" s="2" t="str">
        <f>IFERROR(#REF!/$D82,"-")</f>
        <v>-</v>
      </c>
      <c r="O82" s="2" t="str">
        <f>IFERROR(#REF!/$D82,"-")</f>
        <v>-</v>
      </c>
      <c r="P82" s="2" t="str">
        <f>IFERROR(#REF!/$D82,"-")</f>
        <v>-</v>
      </c>
      <c r="Q82" s="2" t="str">
        <f>IFERROR(#REF!/$D82,"-")</f>
        <v>-</v>
      </c>
      <c r="R82" s="2" t="str">
        <f>IFERROR(#REF!/$D82,"-")</f>
        <v>-</v>
      </c>
    </row>
    <row r="83" spans="1:18" ht="15" thickBot="1" x14ac:dyDescent="0.35">
      <c r="A83" s="46" t="s">
        <v>190</v>
      </c>
      <c r="B83" s="18" t="s">
        <v>99</v>
      </c>
      <c r="C83" s="18"/>
      <c r="D83" s="15">
        <v>10200</v>
      </c>
      <c r="E83" s="15">
        <v>2800</v>
      </c>
      <c r="F83" s="16">
        <v>0</v>
      </c>
      <c r="G83" s="17" t="str">
        <f>IFERROR(#REF!/$D83,"-")</f>
        <v>-</v>
      </c>
      <c r="H83" s="17" t="str">
        <f>IFERROR(#REF!/$D83,"-")</f>
        <v>-</v>
      </c>
      <c r="I83" s="17" t="str">
        <f>IFERROR(#REF!/$D83,"-")</f>
        <v>-</v>
      </c>
      <c r="J83" s="17" t="str">
        <f>IFERROR(#REF!/$D83,"-")</f>
        <v>-</v>
      </c>
      <c r="K83" s="17" t="str">
        <f>IFERROR(#REF!/$D83,"-")</f>
        <v>-</v>
      </c>
      <c r="L83" s="17" t="str">
        <f>IFERROR(#REF!/$D83,"-")</f>
        <v>-</v>
      </c>
      <c r="M83" s="17" t="str">
        <f>IFERROR(#REF!/$D83,"-")</f>
        <v>-</v>
      </c>
      <c r="N83" s="17" t="str">
        <f>IFERROR(#REF!/$D83,"-")</f>
        <v>-</v>
      </c>
      <c r="O83" s="17" t="str">
        <f>IFERROR(#REF!/$D83,"-")</f>
        <v>-</v>
      </c>
      <c r="P83" s="17" t="str">
        <f>IFERROR(#REF!/$D83,"-")</f>
        <v>-</v>
      </c>
      <c r="Q83" s="17" t="str">
        <f>IFERROR(#REF!/$D83,"-")</f>
        <v>-</v>
      </c>
      <c r="R83" s="17" t="str">
        <f>IFERROR(#REF!/$D83,"-")</f>
        <v>-</v>
      </c>
    </row>
    <row r="84" spans="1:18" ht="15" thickTop="1" x14ac:dyDescent="0.3">
      <c r="A84" s="127" t="s">
        <v>100</v>
      </c>
      <c r="B84" s="9" t="s">
        <v>101</v>
      </c>
      <c r="C84" s="9" t="s">
        <v>102</v>
      </c>
      <c r="D84" s="10">
        <v>21700</v>
      </c>
      <c r="E84" s="10">
        <v>6900</v>
      </c>
      <c r="F84" s="11">
        <v>6900</v>
      </c>
      <c r="G84" s="12">
        <v>0</v>
      </c>
      <c r="H84" s="12">
        <v>0</v>
      </c>
      <c r="I84" s="12">
        <v>0</v>
      </c>
      <c r="J84" s="12">
        <v>0</v>
      </c>
      <c r="K84" s="12">
        <v>0</v>
      </c>
      <c r="L84" s="12">
        <v>0</v>
      </c>
      <c r="M84" s="12">
        <v>0</v>
      </c>
      <c r="N84" s="12">
        <v>0</v>
      </c>
      <c r="O84" s="12">
        <v>0</v>
      </c>
      <c r="P84" s="12">
        <v>0</v>
      </c>
      <c r="Q84" s="12">
        <v>0</v>
      </c>
      <c r="R84" s="12">
        <v>0</v>
      </c>
    </row>
    <row r="85" spans="1:18" x14ac:dyDescent="0.3">
      <c r="A85" s="128"/>
      <c r="B85" t="s">
        <v>103</v>
      </c>
      <c r="C85" t="s">
        <v>104</v>
      </c>
      <c r="D85" s="13">
        <v>33100</v>
      </c>
      <c r="E85" s="13">
        <v>12500</v>
      </c>
      <c r="F85" s="14">
        <v>12500</v>
      </c>
      <c r="G85" s="2">
        <v>0</v>
      </c>
      <c r="H85" s="2">
        <v>0</v>
      </c>
      <c r="I85" s="2">
        <v>0</v>
      </c>
      <c r="J85" s="2">
        <v>0</v>
      </c>
      <c r="K85" s="2">
        <v>0</v>
      </c>
      <c r="L85" s="2">
        <v>0</v>
      </c>
      <c r="M85" s="2">
        <v>0</v>
      </c>
      <c r="N85" s="2">
        <v>0</v>
      </c>
      <c r="O85" s="2">
        <v>0</v>
      </c>
      <c r="P85" s="2">
        <v>0</v>
      </c>
      <c r="Q85" s="2">
        <v>0</v>
      </c>
      <c r="R85" s="2">
        <v>0</v>
      </c>
    </row>
    <row r="86" spans="1:18" x14ac:dyDescent="0.3">
      <c r="A86" s="128"/>
      <c r="B86" t="s">
        <v>105</v>
      </c>
      <c r="C86" t="s">
        <v>102</v>
      </c>
      <c r="D86" s="13">
        <v>112900</v>
      </c>
      <c r="E86" s="13">
        <v>54600</v>
      </c>
      <c r="F86" s="14">
        <v>33600</v>
      </c>
      <c r="G86" s="2">
        <v>0</v>
      </c>
      <c r="H86" s="2">
        <v>0</v>
      </c>
      <c r="I86" s="2">
        <v>0</v>
      </c>
      <c r="J86" s="2">
        <v>0</v>
      </c>
      <c r="K86" s="2">
        <v>0</v>
      </c>
      <c r="L86" s="2">
        <v>0</v>
      </c>
      <c r="M86" s="2">
        <v>0</v>
      </c>
      <c r="N86" s="2">
        <v>0</v>
      </c>
      <c r="O86" s="2">
        <v>0</v>
      </c>
      <c r="P86" s="2">
        <v>0</v>
      </c>
      <c r="Q86" s="2">
        <v>0</v>
      </c>
      <c r="R86" s="2">
        <v>0</v>
      </c>
    </row>
    <row r="87" spans="1:18" x14ac:dyDescent="0.3">
      <c r="A87" s="128"/>
      <c r="B87" t="s">
        <v>105</v>
      </c>
      <c r="C87" t="s">
        <v>104</v>
      </c>
      <c r="D87" s="13">
        <v>136000</v>
      </c>
      <c r="E87" s="13">
        <v>72700</v>
      </c>
      <c r="F87" s="14">
        <v>38600</v>
      </c>
      <c r="G87" s="2">
        <v>0</v>
      </c>
      <c r="H87" s="2">
        <v>0</v>
      </c>
      <c r="I87" s="2">
        <v>0</v>
      </c>
      <c r="J87" s="2">
        <v>0</v>
      </c>
      <c r="K87" s="2">
        <v>0</v>
      </c>
      <c r="L87" s="2">
        <v>0</v>
      </c>
      <c r="M87" s="2">
        <v>0</v>
      </c>
      <c r="N87" s="2">
        <v>0</v>
      </c>
      <c r="O87" s="2">
        <v>0</v>
      </c>
      <c r="P87" s="2">
        <v>0</v>
      </c>
      <c r="Q87" s="2">
        <v>0</v>
      </c>
      <c r="R87" s="2">
        <v>0</v>
      </c>
    </row>
    <row r="88" spans="1:18" x14ac:dyDescent="0.3">
      <c r="A88" s="128"/>
      <c r="B88" t="s">
        <v>51</v>
      </c>
      <c r="C88" t="s">
        <v>106</v>
      </c>
      <c r="D88" s="13">
        <v>31600</v>
      </c>
      <c r="E88" s="13">
        <v>10800</v>
      </c>
      <c r="F88" s="14">
        <v>10800</v>
      </c>
      <c r="G88" s="2">
        <v>0</v>
      </c>
      <c r="H88" s="2">
        <v>0</v>
      </c>
      <c r="I88" s="2">
        <v>0</v>
      </c>
      <c r="J88" s="2">
        <v>0</v>
      </c>
      <c r="K88" s="2">
        <v>0</v>
      </c>
      <c r="L88" s="2">
        <v>0</v>
      </c>
      <c r="M88" s="2">
        <v>0</v>
      </c>
      <c r="N88" s="2">
        <v>0</v>
      </c>
      <c r="O88" s="2">
        <v>0</v>
      </c>
      <c r="P88" s="2">
        <v>0</v>
      </c>
      <c r="Q88" s="2">
        <v>0</v>
      </c>
      <c r="R88" s="2">
        <v>0</v>
      </c>
    </row>
    <row r="89" spans="1:18" x14ac:dyDescent="0.3">
      <c r="A89" s="128"/>
      <c r="B89" t="s">
        <v>51</v>
      </c>
      <c r="C89" t="s">
        <v>107</v>
      </c>
      <c r="D89" s="13">
        <v>31600</v>
      </c>
      <c r="E89" s="13">
        <v>10800</v>
      </c>
      <c r="F89" s="14">
        <v>10800</v>
      </c>
      <c r="G89" s="2">
        <v>0</v>
      </c>
      <c r="H89" s="2">
        <v>0</v>
      </c>
      <c r="I89" s="2">
        <v>0</v>
      </c>
      <c r="J89" s="2">
        <v>0</v>
      </c>
      <c r="K89" s="2">
        <v>0</v>
      </c>
      <c r="L89" s="2">
        <v>0</v>
      </c>
      <c r="M89" s="2">
        <v>0</v>
      </c>
      <c r="N89" s="2">
        <v>0</v>
      </c>
      <c r="O89" s="2">
        <v>0</v>
      </c>
      <c r="P89" s="2">
        <v>0</v>
      </c>
      <c r="Q89" s="2">
        <v>0</v>
      </c>
      <c r="R89" s="2">
        <v>0</v>
      </c>
    </row>
    <row r="90" spans="1:18" x14ac:dyDescent="0.3">
      <c r="A90" s="128"/>
      <c r="B90" t="s">
        <v>108</v>
      </c>
      <c r="D90" s="13">
        <v>105700</v>
      </c>
      <c r="E90" s="13">
        <v>49000</v>
      </c>
      <c r="F90" s="14">
        <v>32000</v>
      </c>
      <c r="G90" s="2">
        <v>0</v>
      </c>
      <c r="H90" s="2">
        <v>0</v>
      </c>
      <c r="I90" s="2">
        <v>0</v>
      </c>
      <c r="J90" s="2">
        <v>0</v>
      </c>
      <c r="K90" s="2">
        <v>0</v>
      </c>
      <c r="L90" s="2">
        <v>0</v>
      </c>
      <c r="M90" s="2">
        <v>0</v>
      </c>
      <c r="N90" s="2">
        <v>0</v>
      </c>
      <c r="O90" s="2">
        <v>0</v>
      </c>
      <c r="P90" s="2">
        <v>0</v>
      </c>
      <c r="Q90" s="2">
        <v>0</v>
      </c>
      <c r="R90" s="2">
        <v>0</v>
      </c>
    </row>
    <row r="91" spans="1:18" ht="15" thickBot="1" x14ac:dyDescent="0.35">
      <c r="A91" s="128"/>
      <c r="B91" t="s">
        <v>109</v>
      </c>
      <c r="D91" s="13">
        <v>46200</v>
      </c>
      <c r="E91" s="13">
        <v>16200</v>
      </c>
      <c r="F91" s="14">
        <v>10100</v>
      </c>
      <c r="G91" s="2">
        <v>0</v>
      </c>
      <c r="H91" s="2">
        <v>0</v>
      </c>
      <c r="I91" s="2">
        <v>0</v>
      </c>
      <c r="J91" s="2">
        <v>0</v>
      </c>
      <c r="K91" s="2">
        <v>0</v>
      </c>
      <c r="L91" s="2">
        <v>0</v>
      </c>
      <c r="M91" s="2">
        <v>0</v>
      </c>
      <c r="N91" s="2">
        <v>0</v>
      </c>
      <c r="O91" s="2">
        <v>0</v>
      </c>
      <c r="P91" s="2">
        <v>0</v>
      </c>
      <c r="Q91" s="2">
        <v>0</v>
      </c>
      <c r="R91" s="2">
        <v>0</v>
      </c>
    </row>
    <row r="92" spans="1:18" ht="15" thickTop="1" x14ac:dyDescent="0.3">
      <c r="A92" s="127" t="s">
        <v>110</v>
      </c>
      <c r="B92" s="9" t="s">
        <v>239</v>
      </c>
      <c r="C92" s="9"/>
      <c r="D92" s="10">
        <v>0</v>
      </c>
      <c r="E92" s="10">
        <v>0</v>
      </c>
      <c r="F92" s="11">
        <v>0</v>
      </c>
      <c r="G92" s="12">
        <v>0</v>
      </c>
      <c r="H92" s="12">
        <v>1</v>
      </c>
      <c r="I92" s="12">
        <v>0</v>
      </c>
      <c r="J92" s="12">
        <v>0</v>
      </c>
      <c r="K92" s="12">
        <v>1</v>
      </c>
      <c r="L92" s="12">
        <v>0</v>
      </c>
      <c r="M92" s="12">
        <v>1</v>
      </c>
      <c r="N92" s="12">
        <v>0</v>
      </c>
      <c r="O92" s="12">
        <v>1</v>
      </c>
      <c r="P92" s="12">
        <v>0</v>
      </c>
      <c r="Q92" s="12">
        <v>0.5</v>
      </c>
      <c r="R92" s="12">
        <v>0.4</v>
      </c>
    </row>
    <row r="93" spans="1:18" x14ac:dyDescent="0.3">
      <c r="A93" s="128"/>
      <c r="B93" t="s">
        <v>112</v>
      </c>
      <c r="D93" s="13">
        <v>3200</v>
      </c>
      <c r="E93" s="13">
        <v>0</v>
      </c>
      <c r="F93" s="14">
        <v>0</v>
      </c>
      <c r="G93" s="2">
        <v>0</v>
      </c>
      <c r="H93" s="2">
        <v>1</v>
      </c>
      <c r="I93" s="2">
        <v>0</v>
      </c>
      <c r="J93" s="2">
        <v>0</v>
      </c>
      <c r="K93" s="2">
        <v>0</v>
      </c>
      <c r="L93" s="2">
        <v>0</v>
      </c>
      <c r="M93" s="2">
        <v>0</v>
      </c>
      <c r="N93" s="2">
        <v>0</v>
      </c>
      <c r="O93" s="2">
        <v>0</v>
      </c>
      <c r="P93" s="2">
        <v>0</v>
      </c>
      <c r="Q93" s="2">
        <v>0</v>
      </c>
      <c r="R93" s="2">
        <v>0.4</v>
      </c>
    </row>
    <row r="94" spans="1:18" x14ac:dyDescent="0.3">
      <c r="A94" s="128"/>
      <c r="B94" t="s">
        <v>236</v>
      </c>
      <c r="D94" s="13">
        <v>0</v>
      </c>
      <c r="E94" s="13">
        <v>0</v>
      </c>
      <c r="F94" s="14">
        <v>0</v>
      </c>
      <c r="G94" s="2">
        <v>0</v>
      </c>
      <c r="H94" s="2">
        <v>0</v>
      </c>
      <c r="I94" s="2">
        <v>0</v>
      </c>
      <c r="J94" s="2">
        <v>0</v>
      </c>
      <c r="K94" s="2">
        <v>0</v>
      </c>
      <c r="L94" s="2">
        <v>0</v>
      </c>
      <c r="M94" s="2">
        <v>0</v>
      </c>
      <c r="N94" s="2">
        <v>0</v>
      </c>
      <c r="O94" s="2">
        <v>0</v>
      </c>
      <c r="P94" s="2">
        <v>0</v>
      </c>
      <c r="Q94" s="2">
        <v>0</v>
      </c>
      <c r="R94" s="2">
        <v>0</v>
      </c>
    </row>
    <row r="95" spans="1:18" x14ac:dyDescent="0.3">
      <c r="A95" s="128"/>
      <c r="B95" t="s">
        <v>114</v>
      </c>
      <c r="C95" t="s">
        <v>115</v>
      </c>
      <c r="D95" s="13">
        <v>330</v>
      </c>
      <c r="E95" s="13">
        <v>0</v>
      </c>
      <c r="F95" s="14">
        <v>0</v>
      </c>
      <c r="G95" s="2">
        <v>0</v>
      </c>
      <c r="H95" s="2">
        <v>0</v>
      </c>
      <c r="I95" s="2">
        <v>0</v>
      </c>
      <c r="J95" s="2">
        <v>0</v>
      </c>
      <c r="K95" s="2">
        <v>0</v>
      </c>
      <c r="L95" s="2">
        <v>0</v>
      </c>
      <c r="M95" s="2">
        <v>0</v>
      </c>
      <c r="N95" s="2">
        <v>0</v>
      </c>
      <c r="O95" s="2">
        <v>0</v>
      </c>
      <c r="P95" s="2">
        <v>0</v>
      </c>
      <c r="Q95" s="2">
        <v>0</v>
      </c>
      <c r="R95" s="2">
        <v>1</v>
      </c>
    </row>
    <row r="96" spans="1:18" x14ac:dyDescent="0.3">
      <c r="A96" s="128"/>
      <c r="B96" t="s">
        <v>114</v>
      </c>
      <c r="C96" t="s">
        <v>116</v>
      </c>
      <c r="D96" s="13">
        <v>330</v>
      </c>
      <c r="E96" s="13">
        <v>0</v>
      </c>
      <c r="F96" s="14">
        <v>0</v>
      </c>
      <c r="G96" s="2">
        <v>0</v>
      </c>
      <c r="H96" s="2">
        <v>0</v>
      </c>
      <c r="I96" s="2">
        <v>0</v>
      </c>
      <c r="J96" s="2">
        <v>0</v>
      </c>
      <c r="K96" s="2">
        <v>0</v>
      </c>
      <c r="L96" s="2">
        <v>0</v>
      </c>
      <c r="M96" s="2">
        <v>0</v>
      </c>
      <c r="N96" s="2">
        <v>0</v>
      </c>
      <c r="O96" s="2">
        <v>0</v>
      </c>
      <c r="P96" s="2">
        <v>0</v>
      </c>
      <c r="Q96" s="2">
        <v>0</v>
      </c>
      <c r="R96" s="2">
        <v>1</v>
      </c>
    </row>
    <row r="97" spans="1:18" x14ac:dyDescent="0.3">
      <c r="A97" s="128"/>
      <c r="B97" t="s">
        <v>114</v>
      </c>
      <c r="C97" t="s">
        <v>117</v>
      </c>
      <c r="D97" s="13">
        <v>330</v>
      </c>
      <c r="E97" s="13">
        <v>0</v>
      </c>
      <c r="F97" s="14">
        <v>0</v>
      </c>
      <c r="G97" s="2">
        <v>0</v>
      </c>
      <c r="H97" s="2">
        <v>0</v>
      </c>
      <c r="I97" s="2">
        <v>0</v>
      </c>
      <c r="J97" s="2">
        <v>0</v>
      </c>
      <c r="K97" s="2">
        <v>0</v>
      </c>
      <c r="L97" s="2">
        <v>0</v>
      </c>
      <c r="M97" s="2">
        <v>0</v>
      </c>
      <c r="N97" s="2">
        <v>0</v>
      </c>
      <c r="O97" s="2">
        <v>0</v>
      </c>
      <c r="P97" s="2">
        <v>0</v>
      </c>
      <c r="Q97" s="2">
        <v>0</v>
      </c>
      <c r="R97" s="2">
        <v>0</v>
      </c>
    </row>
    <row r="98" spans="1:18" x14ac:dyDescent="0.3">
      <c r="A98" s="128"/>
      <c r="B98" t="s">
        <v>118</v>
      </c>
      <c r="C98" t="s">
        <v>13</v>
      </c>
      <c r="D98" s="13">
        <v>810</v>
      </c>
      <c r="E98" s="13">
        <v>0</v>
      </c>
      <c r="F98" s="14">
        <v>0</v>
      </c>
      <c r="G98" s="2">
        <v>0</v>
      </c>
      <c r="H98" s="2">
        <v>0</v>
      </c>
      <c r="I98" s="2">
        <v>0</v>
      </c>
      <c r="J98" s="2">
        <v>0</v>
      </c>
      <c r="K98" s="2">
        <v>0</v>
      </c>
      <c r="L98" s="2">
        <v>0</v>
      </c>
      <c r="M98" s="2">
        <v>0</v>
      </c>
      <c r="N98" s="2">
        <v>0</v>
      </c>
      <c r="O98" s="2">
        <v>0</v>
      </c>
      <c r="P98" s="2">
        <v>0</v>
      </c>
      <c r="Q98" s="2">
        <v>0</v>
      </c>
      <c r="R98" s="2">
        <v>0</v>
      </c>
    </row>
    <row r="99" spans="1:18" x14ac:dyDescent="0.3">
      <c r="A99" s="128"/>
      <c r="B99" t="s">
        <v>118</v>
      </c>
      <c r="C99" t="s">
        <v>119</v>
      </c>
      <c r="D99" s="13">
        <v>490</v>
      </c>
      <c r="E99" s="13">
        <v>0</v>
      </c>
      <c r="F99" s="14">
        <v>0</v>
      </c>
      <c r="G99" s="2">
        <v>0</v>
      </c>
      <c r="H99" s="2">
        <v>0</v>
      </c>
      <c r="I99" s="2">
        <v>0</v>
      </c>
      <c r="J99" s="2">
        <v>0</v>
      </c>
      <c r="K99" s="2">
        <v>0</v>
      </c>
      <c r="L99" s="2">
        <v>0</v>
      </c>
      <c r="M99" s="2">
        <v>0</v>
      </c>
      <c r="N99" s="2">
        <v>0</v>
      </c>
      <c r="O99" s="2">
        <v>0</v>
      </c>
      <c r="P99" s="2">
        <v>0</v>
      </c>
      <c r="Q99" s="2">
        <v>0</v>
      </c>
      <c r="R99" s="2">
        <v>0</v>
      </c>
    </row>
    <row r="100" spans="1:18" x14ac:dyDescent="0.3">
      <c r="A100" s="128"/>
      <c r="B100" t="s">
        <v>118</v>
      </c>
      <c r="C100" t="s">
        <v>120</v>
      </c>
      <c r="D100" s="13">
        <v>490</v>
      </c>
      <c r="E100" s="13">
        <v>0</v>
      </c>
      <c r="F100" s="14">
        <v>0</v>
      </c>
      <c r="G100" s="2">
        <v>0</v>
      </c>
      <c r="H100" s="2">
        <v>0</v>
      </c>
      <c r="I100" s="2">
        <v>0</v>
      </c>
      <c r="J100" s="2">
        <v>0</v>
      </c>
      <c r="K100" s="2">
        <v>0</v>
      </c>
      <c r="L100" s="2">
        <v>0</v>
      </c>
      <c r="M100" s="2">
        <v>0</v>
      </c>
      <c r="N100" s="2">
        <v>0</v>
      </c>
      <c r="O100" s="2">
        <v>0</v>
      </c>
      <c r="P100" s="2">
        <v>0</v>
      </c>
      <c r="Q100" s="2">
        <v>0</v>
      </c>
      <c r="R100" s="2">
        <v>0</v>
      </c>
    </row>
    <row r="101" spans="1:18" x14ac:dyDescent="0.3">
      <c r="A101" s="128"/>
      <c r="B101" t="s">
        <v>121</v>
      </c>
      <c r="C101" t="s">
        <v>122</v>
      </c>
      <c r="D101" s="13">
        <v>490</v>
      </c>
      <c r="E101" s="13">
        <v>0</v>
      </c>
      <c r="F101" s="14">
        <v>0</v>
      </c>
      <c r="G101" s="2">
        <v>0</v>
      </c>
      <c r="H101" s="2">
        <v>0</v>
      </c>
      <c r="I101" s="2">
        <v>0</v>
      </c>
      <c r="J101" s="2">
        <v>0</v>
      </c>
      <c r="K101" s="2">
        <v>0</v>
      </c>
      <c r="L101" s="2">
        <v>0</v>
      </c>
      <c r="M101" s="2">
        <v>0</v>
      </c>
      <c r="N101" s="2">
        <v>0</v>
      </c>
      <c r="O101" s="2">
        <v>0</v>
      </c>
      <c r="P101" s="2">
        <v>0</v>
      </c>
      <c r="Q101" s="2">
        <v>0</v>
      </c>
      <c r="R101" s="2">
        <v>0</v>
      </c>
    </row>
    <row r="102" spans="1:18" x14ac:dyDescent="0.3">
      <c r="A102" s="128"/>
      <c r="B102" t="s">
        <v>123</v>
      </c>
      <c r="C102" t="s">
        <v>124</v>
      </c>
      <c r="D102" s="13">
        <v>810</v>
      </c>
      <c r="E102" s="13">
        <v>0</v>
      </c>
      <c r="F102" s="14">
        <v>0</v>
      </c>
      <c r="G102" s="2">
        <v>0</v>
      </c>
      <c r="H102" s="2">
        <v>0</v>
      </c>
      <c r="I102" s="2">
        <v>0</v>
      </c>
      <c r="J102" s="2">
        <v>0</v>
      </c>
      <c r="K102" s="2">
        <v>0</v>
      </c>
      <c r="L102" s="2">
        <v>0</v>
      </c>
      <c r="M102" s="2">
        <v>0</v>
      </c>
      <c r="N102" s="2">
        <v>0</v>
      </c>
      <c r="O102" s="2">
        <v>0</v>
      </c>
      <c r="P102" s="2">
        <v>0</v>
      </c>
      <c r="Q102" s="2">
        <v>0</v>
      </c>
      <c r="R102" s="2">
        <v>0</v>
      </c>
    </row>
    <row r="103" spans="1:18" x14ac:dyDescent="0.3">
      <c r="A103" s="128"/>
      <c r="B103" t="s">
        <v>123</v>
      </c>
      <c r="C103" t="s">
        <v>125</v>
      </c>
      <c r="D103" s="13">
        <v>810</v>
      </c>
      <c r="E103" s="13">
        <v>0</v>
      </c>
      <c r="F103" s="14">
        <v>0</v>
      </c>
      <c r="G103" s="2">
        <v>0</v>
      </c>
      <c r="H103" s="2">
        <v>0</v>
      </c>
      <c r="I103" s="2">
        <v>0</v>
      </c>
      <c r="J103" s="2">
        <v>0</v>
      </c>
      <c r="K103" s="2">
        <v>0</v>
      </c>
      <c r="L103" s="2">
        <v>0</v>
      </c>
      <c r="M103" s="2">
        <v>0</v>
      </c>
      <c r="N103" s="2">
        <v>0</v>
      </c>
      <c r="O103" s="2">
        <v>0</v>
      </c>
      <c r="P103" s="2">
        <v>0</v>
      </c>
      <c r="Q103" s="2">
        <v>0</v>
      </c>
      <c r="R103" s="2">
        <v>0</v>
      </c>
    </row>
    <row r="104" spans="1:18" ht="15" thickBot="1" x14ac:dyDescent="0.35">
      <c r="A104" s="128"/>
      <c r="B104" t="s">
        <v>126</v>
      </c>
      <c r="D104" s="13">
        <v>740</v>
      </c>
      <c r="E104" s="13">
        <v>0</v>
      </c>
      <c r="F104" s="14">
        <v>0</v>
      </c>
      <c r="G104" s="2">
        <v>0</v>
      </c>
      <c r="H104" s="2">
        <v>0</v>
      </c>
      <c r="I104" s="2">
        <v>0</v>
      </c>
      <c r="J104" s="2">
        <v>0</v>
      </c>
      <c r="K104" s="2">
        <v>0</v>
      </c>
      <c r="L104" s="2">
        <v>0</v>
      </c>
      <c r="M104" s="2">
        <v>0</v>
      </c>
      <c r="N104" s="2">
        <v>0</v>
      </c>
      <c r="O104" s="2">
        <v>0</v>
      </c>
      <c r="P104" s="2">
        <v>0</v>
      </c>
      <c r="Q104" s="2">
        <v>0</v>
      </c>
      <c r="R104" s="2">
        <v>0</v>
      </c>
    </row>
    <row r="105" spans="1:18" ht="15" thickTop="1" x14ac:dyDescent="0.3">
      <c r="A105" s="127" t="s">
        <v>127</v>
      </c>
      <c r="B105" s="47" t="s">
        <v>128</v>
      </c>
      <c r="C105" s="47"/>
      <c r="D105" s="48"/>
      <c r="E105" s="115">
        <v>13400</v>
      </c>
      <c r="F105" s="117">
        <v>6600</v>
      </c>
      <c r="G105" s="51" t="str">
        <f>IFERROR(#REF!/$D105,"-")</f>
        <v>-</v>
      </c>
      <c r="H105" s="51" t="str">
        <f>IFERROR(#REF!/$D105,"-")</f>
        <v>-</v>
      </c>
      <c r="I105" s="51" t="str">
        <f>IFERROR(#REF!/$D105,"-")</f>
        <v>-</v>
      </c>
      <c r="J105" s="51" t="str">
        <f>IFERROR(#REF!/$D105,"-")</f>
        <v>-</v>
      </c>
      <c r="K105" s="51" t="str">
        <f>IFERROR(#REF!/$D105,"-")</f>
        <v>-</v>
      </c>
      <c r="L105" s="51" t="str">
        <f>IFERROR(#REF!/$D105,"-")</f>
        <v>-</v>
      </c>
      <c r="M105" s="51" t="str">
        <f>IFERROR(#REF!/$D105,"-")</f>
        <v>-</v>
      </c>
      <c r="N105" s="51" t="str">
        <f>IFERROR(#REF!/$D105,"-")</f>
        <v>-</v>
      </c>
      <c r="O105" s="51" t="str">
        <f>IFERROR(#REF!/$D105,"-")</f>
        <v>-</v>
      </c>
      <c r="P105" s="51" t="str">
        <f>IFERROR(#REF!/$D105,"-")</f>
        <v>-</v>
      </c>
      <c r="Q105" s="51" t="str">
        <f>IFERROR(#REF!/$D105,"-")</f>
        <v>-</v>
      </c>
      <c r="R105" s="51" t="str">
        <f>IFERROR(#REF!/$D105,"-")</f>
        <v>-</v>
      </c>
    </row>
    <row r="106" spans="1:18" x14ac:dyDescent="0.3">
      <c r="A106" s="128"/>
      <c r="B106" s="32"/>
      <c r="C106" s="32" t="s">
        <v>47</v>
      </c>
      <c r="D106" s="111">
        <v>164800</v>
      </c>
      <c r="E106" s="52"/>
      <c r="F106" s="53"/>
      <c r="G106" s="34">
        <v>0</v>
      </c>
      <c r="H106" s="34">
        <v>1</v>
      </c>
      <c r="I106" s="34">
        <v>0</v>
      </c>
      <c r="J106" s="34">
        <v>0</v>
      </c>
      <c r="K106" s="34">
        <v>0</v>
      </c>
      <c r="L106" s="34">
        <v>0</v>
      </c>
      <c r="M106" s="34">
        <v>0</v>
      </c>
      <c r="N106" s="34">
        <v>0</v>
      </c>
      <c r="O106" s="34">
        <v>0</v>
      </c>
      <c r="P106" s="34">
        <v>0</v>
      </c>
      <c r="Q106" s="34">
        <v>0.5</v>
      </c>
      <c r="R106" s="34">
        <v>0.4</v>
      </c>
    </row>
    <row r="107" spans="1:18" x14ac:dyDescent="0.3">
      <c r="A107" s="128"/>
      <c r="B107" s="32"/>
      <c r="C107" s="32" t="s">
        <v>48</v>
      </c>
      <c r="D107" s="111">
        <v>82600</v>
      </c>
      <c r="E107" s="52"/>
      <c r="F107" s="53"/>
      <c r="G107" s="34">
        <v>0</v>
      </c>
      <c r="H107" s="34">
        <v>1</v>
      </c>
      <c r="I107" s="34">
        <v>0</v>
      </c>
      <c r="J107" s="34">
        <v>0</v>
      </c>
      <c r="K107" s="34">
        <v>0</v>
      </c>
      <c r="L107" s="34">
        <v>0</v>
      </c>
      <c r="M107" s="34">
        <v>0</v>
      </c>
      <c r="N107" s="34">
        <v>0</v>
      </c>
      <c r="O107" s="34">
        <v>0</v>
      </c>
      <c r="P107" s="34">
        <v>0</v>
      </c>
      <c r="Q107" s="34">
        <v>0</v>
      </c>
      <c r="R107" s="34">
        <v>0.4</v>
      </c>
    </row>
    <row r="108" spans="1:18" x14ac:dyDescent="0.3">
      <c r="A108" s="128"/>
      <c r="B108" s="32"/>
      <c r="C108" s="32" t="s">
        <v>48</v>
      </c>
      <c r="D108" s="111">
        <v>41000</v>
      </c>
      <c r="E108" s="52"/>
      <c r="F108" s="53"/>
      <c r="G108" s="34">
        <v>0</v>
      </c>
      <c r="H108" s="34">
        <v>1</v>
      </c>
      <c r="I108" s="34">
        <v>0</v>
      </c>
      <c r="J108" s="34">
        <v>0</v>
      </c>
      <c r="K108" s="34">
        <v>0</v>
      </c>
      <c r="L108" s="34">
        <v>0</v>
      </c>
      <c r="M108" s="34">
        <v>0</v>
      </c>
      <c r="N108" s="34">
        <v>0</v>
      </c>
      <c r="O108" s="34">
        <v>0</v>
      </c>
      <c r="P108" s="34">
        <v>0</v>
      </c>
      <c r="Q108" s="34">
        <v>0.5</v>
      </c>
      <c r="R108" s="34">
        <v>0.4</v>
      </c>
    </row>
    <row r="109" spans="1:18" x14ac:dyDescent="0.3">
      <c r="A109" s="128"/>
      <c r="B109" s="32" t="s">
        <v>129</v>
      </c>
      <c r="C109" s="32"/>
      <c r="D109" s="31"/>
      <c r="E109" s="116">
        <v>13400</v>
      </c>
      <c r="F109" s="118">
        <v>6600</v>
      </c>
      <c r="G109" s="34" t="str">
        <f>IFERROR(#REF!/$D109,"-")</f>
        <v>-</v>
      </c>
      <c r="H109" s="34" t="str">
        <f>IFERROR(#REF!/$D109,"-")</f>
        <v>-</v>
      </c>
      <c r="I109" s="34" t="str">
        <f>IFERROR(#REF!/$D109,"-")</f>
        <v>-</v>
      </c>
      <c r="J109" s="34" t="str">
        <f>IFERROR(#REF!/$D109,"-")</f>
        <v>-</v>
      </c>
      <c r="K109" s="34" t="str">
        <f>IFERROR(#REF!/$D109,"-")</f>
        <v>-</v>
      </c>
      <c r="L109" s="34" t="str">
        <f>IFERROR(#REF!/$D109,"-")</f>
        <v>-</v>
      </c>
      <c r="M109" s="34" t="str">
        <f>IFERROR(#REF!/$D109,"-")</f>
        <v>-</v>
      </c>
      <c r="N109" s="34" t="str">
        <f>IFERROR(#REF!/$D109,"-")</f>
        <v>-</v>
      </c>
      <c r="O109" s="34" t="str">
        <f>IFERROR(#REF!/$D109,"-")</f>
        <v>-</v>
      </c>
      <c r="P109" s="34" t="str">
        <f>IFERROR(#REF!/$D109,"-")</f>
        <v>-</v>
      </c>
      <c r="Q109" s="34" t="str">
        <f>IFERROR(#REF!/$D109,"-")</f>
        <v>-</v>
      </c>
      <c r="R109" s="34" t="str">
        <f>IFERROR(#REF!/$D109,"-")</f>
        <v>-</v>
      </c>
    </row>
    <row r="110" spans="1:18" x14ac:dyDescent="0.3">
      <c r="A110" s="128"/>
      <c r="B110" s="32"/>
      <c r="C110" s="32" t="s">
        <v>47</v>
      </c>
      <c r="D110" s="111">
        <v>142900</v>
      </c>
      <c r="E110" s="52"/>
      <c r="F110" s="53"/>
      <c r="G110" s="34">
        <f>G106</f>
        <v>0</v>
      </c>
      <c r="H110" s="34">
        <f t="shared" ref="H110:R110" si="0">H106</f>
        <v>1</v>
      </c>
      <c r="I110" s="34">
        <f t="shared" si="0"/>
        <v>0</v>
      </c>
      <c r="J110" s="34">
        <f t="shared" si="0"/>
        <v>0</v>
      </c>
      <c r="K110" s="34">
        <f t="shared" si="0"/>
        <v>0</v>
      </c>
      <c r="L110" s="34">
        <f t="shared" si="0"/>
        <v>0</v>
      </c>
      <c r="M110" s="34">
        <f t="shared" si="0"/>
        <v>0</v>
      </c>
      <c r="N110" s="34">
        <f t="shared" si="0"/>
        <v>0</v>
      </c>
      <c r="O110" s="34">
        <f t="shared" si="0"/>
        <v>0</v>
      </c>
      <c r="P110" s="34">
        <f t="shared" si="0"/>
        <v>0</v>
      </c>
      <c r="Q110" s="34">
        <f t="shared" si="0"/>
        <v>0.5</v>
      </c>
      <c r="R110" s="34">
        <f t="shared" si="0"/>
        <v>0.4</v>
      </c>
    </row>
    <row r="111" spans="1:18" x14ac:dyDescent="0.3">
      <c r="A111" s="128"/>
      <c r="B111" s="32"/>
      <c r="C111" s="32" t="s">
        <v>48</v>
      </c>
      <c r="D111" s="111">
        <v>71600</v>
      </c>
      <c r="E111" s="52"/>
      <c r="F111" s="53"/>
      <c r="G111" s="34">
        <f t="shared" ref="G111:R112" si="1">G107</f>
        <v>0</v>
      </c>
      <c r="H111" s="34">
        <f t="shared" si="1"/>
        <v>1</v>
      </c>
      <c r="I111" s="34">
        <f t="shared" si="1"/>
        <v>0</v>
      </c>
      <c r="J111" s="34">
        <f t="shared" si="1"/>
        <v>0</v>
      </c>
      <c r="K111" s="34">
        <f t="shared" si="1"/>
        <v>0</v>
      </c>
      <c r="L111" s="34">
        <f t="shared" si="1"/>
        <v>0</v>
      </c>
      <c r="M111" s="34">
        <f t="shared" si="1"/>
        <v>0</v>
      </c>
      <c r="N111" s="34">
        <f t="shared" si="1"/>
        <v>0</v>
      </c>
      <c r="O111" s="34">
        <f t="shared" si="1"/>
        <v>0</v>
      </c>
      <c r="P111" s="34">
        <f t="shared" si="1"/>
        <v>0</v>
      </c>
      <c r="Q111" s="34">
        <f t="shared" si="1"/>
        <v>0</v>
      </c>
      <c r="R111" s="34">
        <f t="shared" si="1"/>
        <v>0.4</v>
      </c>
    </row>
    <row r="112" spans="1:18" x14ac:dyDescent="0.3">
      <c r="A112" s="128"/>
      <c r="B112" s="32"/>
      <c r="C112" s="32" t="s">
        <v>48</v>
      </c>
      <c r="D112" s="111">
        <v>35500</v>
      </c>
      <c r="E112" s="52"/>
      <c r="F112" s="53"/>
      <c r="G112" s="34">
        <f t="shared" si="1"/>
        <v>0</v>
      </c>
      <c r="H112" s="34">
        <f t="shared" si="1"/>
        <v>1</v>
      </c>
      <c r="I112" s="34">
        <f t="shared" si="1"/>
        <v>0</v>
      </c>
      <c r="J112" s="34">
        <f t="shared" si="1"/>
        <v>0</v>
      </c>
      <c r="K112" s="34">
        <f t="shared" si="1"/>
        <v>0</v>
      </c>
      <c r="L112" s="34">
        <f t="shared" si="1"/>
        <v>0</v>
      </c>
      <c r="M112" s="34">
        <f t="shared" si="1"/>
        <v>0</v>
      </c>
      <c r="N112" s="34">
        <f t="shared" si="1"/>
        <v>0</v>
      </c>
      <c r="O112" s="34">
        <f t="shared" si="1"/>
        <v>0</v>
      </c>
      <c r="P112" s="34">
        <f t="shared" si="1"/>
        <v>0</v>
      </c>
      <c r="Q112" s="34">
        <f t="shared" si="1"/>
        <v>0.5</v>
      </c>
      <c r="R112" s="34">
        <f t="shared" si="1"/>
        <v>0.4</v>
      </c>
    </row>
    <row r="113" spans="1:18" x14ac:dyDescent="0.3">
      <c r="A113" s="128"/>
      <c r="B113" s="32" t="s">
        <v>130</v>
      </c>
      <c r="C113" s="32"/>
      <c r="D113" s="31"/>
      <c r="E113" s="116">
        <v>13400</v>
      </c>
      <c r="F113" s="118">
        <v>6600</v>
      </c>
      <c r="G113" s="34" t="str">
        <f>IFERROR(#REF!/$D113,"-")</f>
        <v>-</v>
      </c>
      <c r="H113" s="34" t="str">
        <f>IFERROR(#REF!/$D113,"-")</f>
        <v>-</v>
      </c>
      <c r="I113" s="34" t="str">
        <f>IFERROR(#REF!/$D113,"-")</f>
        <v>-</v>
      </c>
      <c r="J113" s="34" t="str">
        <f>IFERROR(#REF!/$D113,"-")</f>
        <v>-</v>
      </c>
      <c r="K113" s="34" t="str">
        <f>IFERROR(#REF!/$D113,"-")</f>
        <v>-</v>
      </c>
      <c r="L113" s="34" t="str">
        <f>IFERROR(#REF!/$D113,"-")</f>
        <v>-</v>
      </c>
      <c r="M113" s="34" t="str">
        <f>IFERROR(#REF!/$D113,"-")</f>
        <v>-</v>
      </c>
      <c r="N113" s="34" t="str">
        <f>IFERROR(#REF!/$D113,"-")</f>
        <v>-</v>
      </c>
      <c r="O113" s="34" t="str">
        <f>IFERROR(#REF!/$D113,"-")</f>
        <v>-</v>
      </c>
      <c r="P113" s="34" t="str">
        <f>IFERROR(#REF!/$D113,"-")</f>
        <v>-</v>
      </c>
      <c r="Q113" s="34" t="str">
        <f>IFERROR(#REF!/$D113,"-")</f>
        <v>-</v>
      </c>
      <c r="R113" s="34" t="str">
        <f>IFERROR(#REF!/$D113,"-")</f>
        <v>-</v>
      </c>
    </row>
    <row r="114" spans="1:18" x14ac:dyDescent="0.3">
      <c r="A114" s="128"/>
      <c r="B114" s="32"/>
      <c r="C114" s="32" t="s">
        <v>47</v>
      </c>
      <c r="D114" s="111">
        <v>170400</v>
      </c>
      <c r="E114" s="52"/>
      <c r="F114" s="53"/>
      <c r="G114" s="34">
        <f>G106</f>
        <v>0</v>
      </c>
      <c r="H114" s="34">
        <f t="shared" ref="H114:R114" si="2">H106</f>
        <v>1</v>
      </c>
      <c r="I114" s="34">
        <f t="shared" si="2"/>
        <v>0</v>
      </c>
      <c r="J114" s="34">
        <f t="shared" si="2"/>
        <v>0</v>
      </c>
      <c r="K114" s="34">
        <f t="shared" si="2"/>
        <v>0</v>
      </c>
      <c r="L114" s="34">
        <f t="shared" si="2"/>
        <v>0</v>
      </c>
      <c r="M114" s="34">
        <f t="shared" si="2"/>
        <v>0</v>
      </c>
      <c r="N114" s="34">
        <f t="shared" si="2"/>
        <v>0</v>
      </c>
      <c r="O114" s="34">
        <f t="shared" si="2"/>
        <v>0</v>
      </c>
      <c r="P114" s="34">
        <f t="shared" si="2"/>
        <v>0</v>
      </c>
      <c r="Q114" s="34">
        <f t="shared" si="2"/>
        <v>0.5</v>
      </c>
      <c r="R114" s="34">
        <f t="shared" si="2"/>
        <v>0.4</v>
      </c>
    </row>
    <row r="115" spans="1:18" x14ac:dyDescent="0.3">
      <c r="A115" s="128"/>
      <c r="B115" s="32"/>
      <c r="C115" s="32" t="s">
        <v>48</v>
      </c>
      <c r="D115" s="111">
        <v>85300</v>
      </c>
      <c r="E115" s="52"/>
      <c r="F115" s="53"/>
      <c r="G115" s="34">
        <f t="shared" ref="G115:R116" si="3">G107</f>
        <v>0</v>
      </c>
      <c r="H115" s="34">
        <f t="shared" si="3"/>
        <v>1</v>
      </c>
      <c r="I115" s="34">
        <f t="shared" si="3"/>
        <v>0</v>
      </c>
      <c r="J115" s="34">
        <f t="shared" si="3"/>
        <v>0</v>
      </c>
      <c r="K115" s="34">
        <f t="shared" si="3"/>
        <v>0</v>
      </c>
      <c r="L115" s="34">
        <f t="shared" si="3"/>
        <v>0</v>
      </c>
      <c r="M115" s="34">
        <f t="shared" si="3"/>
        <v>0</v>
      </c>
      <c r="N115" s="34">
        <f t="shared" si="3"/>
        <v>0</v>
      </c>
      <c r="O115" s="34">
        <f t="shared" si="3"/>
        <v>0</v>
      </c>
      <c r="P115" s="34">
        <f t="shared" si="3"/>
        <v>0</v>
      </c>
      <c r="Q115" s="34">
        <f t="shared" si="3"/>
        <v>0</v>
      </c>
      <c r="R115" s="34">
        <f t="shared" si="3"/>
        <v>0.4</v>
      </c>
    </row>
    <row r="116" spans="1:18" x14ac:dyDescent="0.3">
      <c r="A116" s="128"/>
      <c r="B116" s="32"/>
      <c r="C116" s="32" t="s">
        <v>48</v>
      </c>
      <c r="D116" s="111">
        <v>42300</v>
      </c>
      <c r="E116" s="52"/>
      <c r="F116" s="53"/>
      <c r="G116" s="34">
        <f t="shared" si="3"/>
        <v>0</v>
      </c>
      <c r="H116" s="34">
        <f t="shared" si="3"/>
        <v>1</v>
      </c>
      <c r="I116" s="34">
        <f t="shared" si="3"/>
        <v>0</v>
      </c>
      <c r="J116" s="34">
        <f t="shared" si="3"/>
        <v>0</v>
      </c>
      <c r="K116" s="34">
        <f t="shared" si="3"/>
        <v>0</v>
      </c>
      <c r="L116" s="34">
        <f t="shared" si="3"/>
        <v>0</v>
      </c>
      <c r="M116" s="34">
        <f t="shared" si="3"/>
        <v>0</v>
      </c>
      <c r="N116" s="34">
        <f t="shared" si="3"/>
        <v>0</v>
      </c>
      <c r="O116" s="34">
        <f t="shared" si="3"/>
        <v>0</v>
      </c>
      <c r="P116" s="34">
        <f t="shared" si="3"/>
        <v>0</v>
      </c>
      <c r="Q116" s="34">
        <f t="shared" si="3"/>
        <v>0.5</v>
      </c>
      <c r="R116" s="34">
        <f t="shared" si="3"/>
        <v>0.4</v>
      </c>
    </row>
    <row r="117" spans="1:18" ht="15" thickBot="1" x14ac:dyDescent="0.35">
      <c r="A117" s="129"/>
      <c r="B117" s="18" t="s">
        <v>131</v>
      </c>
      <c r="C117" s="18"/>
      <c r="D117" s="15">
        <v>107</v>
      </c>
      <c r="E117" s="15">
        <v>0</v>
      </c>
      <c r="F117" s="16">
        <v>0</v>
      </c>
      <c r="G117" s="17" t="str">
        <f>IFERROR(#REF!/$D117,"-")</f>
        <v>-</v>
      </c>
      <c r="H117" s="17" t="str">
        <f>IFERROR(#REF!/$D117,"-")</f>
        <v>-</v>
      </c>
      <c r="I117" s="17" t="str">
        <f>IFERROR(#REF!/$D117,"-")</f>
        <v>-</v>
      </c>
      <c r="J117" s="17" t="str">
        <f>IFERROR(#REF!/$D117,"-")</f>
        <v>-</v>
      </c>
      <c r="K117" s="17" t="str">
        <f>IFERROR(#REF!/$D117,"-")</f>
        <v>-</v>
      </c>
      <c r="L117" s="17" t="str">
        <f>IFERROR(#REF!/$D117,"-")</f>
        <v>-</v>
      </c>
      <c r="M117" s="17" t="str">
        <f>IFERROR(#REF!/$D117,"-")</f>
        <v>-</v>
      </c>
      <c r="N117" s="17" t="str">
        <f>IFERROR(#REF!/$D117,"-")</f>
        <v>-</v>
      </c>
      <c r="O117" s="17" t="str">
        <f>IFERROR(#REF!/$D117,"-")</f>
        <v>-</v>
      </c>
      <c r="P117" s="17" t="str">
        <f>IFERROR(#REF!/$D117,"-")</f>
        <v>-</v>
      </c>
      <c r="Q117" s="17" t="str">
        <f>IFERROR(#REF!/$D117,"-")</f>
        <v>-</v>
      </c>
      <c r="R117" s="17" t="str">
        <f>IFERROR(#REF!/$D117,"-")</f>
        <v>-</v>
      </c>
    </row>
    <row r="118" spans="1:18" ht="15" thickTop="1" x14ac:dyDescent="0.3"/>
    <row r="121" spans="1:18" x14ac:dyDescent="0.3">
      <c r="D121" s="54"/>
      <c r="E121" s="122" t="s">
        <v>0</v>
      </c>
      <c r="F121" s="123"/>
      <c r="G121" s="130" t="s">
        <v>218</v>
      </c>
      <c r="H121" s="131"/>
      <c r="I121" s="131"/>
      <c r="J121" s="131"/>
      <c r="K121" s="131"/>
      <c r="L121" s="131"/>
      <c r="M121" s="131"/>
      <c r="N121" s="131"/>
      <c r="O121" s="131"/>
      <c r="P121" s="131"/>
      <c r="Q121" s="131"/>
      <c r="R121" s="131"/>
    </row>
    <row r="122" spans="1:18" ht="22.8" x14ac:dyDescent="0.3">
      <c r="B122" s="4" t="s">
        <v>132</v>
      </c>
      <c r="C122" s="4"/>
      <c r="D122" s="4" t="s">
        <v>2</v>
      </c>
      <c r="E122" s="5" t="s">
        <v>3</v>
      </c>
      <c r="F122" s="5" t="s">
        <v>4</v>
      </c>
      <c r="G122" s="6" t="s">
        <v>133</v>
      </c>
      <c r="H122" s="6" t="s">
        <v>5</v>
      </c>
      <c r="I122" s="6" t="s">
        <v>134</v>
      </c>
      <c r="J122" s="6" t="s">
        <v>7</v>
      </c>
      <c r="K122" s="6" t="s">
        <v>135</v>
      </c>
      <c r="L122" s="6"/>
      <c r="M122" s="6"/>
      <c r="N122" s="6"/>
      <c r="O122" s="6"/>
      <c r="P122" s="6"/>
      <c r="Q122" s="6"/>
      <c r="R122" s="6"/>
    </row>
    <row r="123" spans="1:18" ht="23.4" thickBot="1" x14ac:dyDescent="0.35">
      <c r="D123" s="7" t="s">
        <v>10</v>
      </c>
      <c r="E123" s="7" t="s">
        <v>10</v>
      </c>
      <c r="F123" s="7" t="s">
        <v>10</v>
      </c>
      <c r="G123" s="8" t="s">
        <v>11</v>
      </c>
      <c r="H123" s="8" t="s">
        <v>11</v>
      </c>
      <c r="I123" s="8" t="s">
        <v>11</v>
      </c>
      <c r="J123" s="8" t="s">
        <v>11</v>
      </c>
      <c r="K123" s="8" t="s">
        <v>11</v>
      </c>
      <c r="L123" s="8"/>
      <c r="M123" s="8"/>
      <c r="N123" s="8"/>
      <c r="O123" s="8"/>
      <c r="P123" s="8"/>
      <c r="Q123" s="8"/>
      <c r="R123" s="8"/>
    </row>
    <row r="124" spans="1:18" ht="15" thickTop="1" x14ac:dyDescent="0.3">
      <c r="A124" s="119" t="s">
        <v>12</v>
      </c>
      <c r="B124" s="9" t="s">
        <v>13</v>
      </c>
      <c r="C124" s="9" t="s">
        <v>14</v>
      </c>
      <c r="D124" s="10">
        <v>25200</v>
      </c>
      <c r="E124" s="10">
        <v>8400</v>
      </c>
      <c r="F124" s="11">
        <v>0</v>
      </c>
      <c r="G124" s="12">
        <v>0</v>
      </c>
      <c r="H124" s="12">
        <v>0</v>
      </c>
      <c r="I124" s="12">
        <v>0</v>
      </c>
      <c r="J124" s="12">
        <v>0</v>
      </c>
      <c r="K124" s="12">
        <v>0.9</v>
      </c>
      <c r="L124" s="12" t="s">
        <v>136</v>
      </c>
      <c r="M124" s="12" t="s">
        <v>136</v>
      </c>
      <c r="N124" s="12" t="s">
        <v>136</v>
      </c>
      <c r="O124" s="12" t="s">
        <v>136</v>
      </c>
      <c r="P124" s="12" t="s">
        <v>136</v>
      </c>
      <c r="Q124" s="12" t="s">
        <v>136</v>
      </c>
      <c r="R124" s="12" t="s">
        <v>136</v>
      </c>
    </row>
    <row r="125" spans="1:18" x14ac:dyDescent="0.3">
      <c r="A125" s="121"/>
      <c r="B125" t="s">
        <v>13</v>
      </c>
      <c r="C125" t="s">
        <v>15</v>
      </c>
      <c r="D125" s="13">
        <v>23700</v>
      </c>
      <c r="E125" s="13">
        <v>9300</v>
      </c>
      <c r="F125" s="14">
        <v>0</v>
      </c>
      <c r="G125" s="2">
        <v>0</v>
      </c>
      <c r="H125" s="2">
        <v>0</v>
      </c>
      <c r="I125" s="2">
        <v>0</v>
      </c>
      <c r="J125" s="2">
        <v>0</v>
      </c>
      <c r="K125" s="2">
        <v>0.9</v>
      </c>
      <c r="L125" s="2" t="s">
        <v>136</v>
      </c>
      <c r="M125" s="2" t="s">
        <v>136</v>
      </c>
      <c r="N125" s="2" t="s">
        <v>136</v>
      </c>
      <c r="O125" s="2" t="s">
        <v>136</v>
      </c>
      <c r="P125" s="2" t="s">
        <v>136</v>
      </c>
      <c r="Q125" s="2" t="s">
        <v>136</v>
      </c>
      <c r="R125" s="2" t="s">
        <v>136</v>
      </c>
    </row>
    <row r="126" spans="1:18" x14ac:dyDescent="0.3">
      <c r="A126" s="121"/>
      <c r="B126" t="s">
        <v>13</v>
      </c>
      <c r="C126" t="s">
        <v>16</v>
      </c>
      <c r="D126" s="13">
        <v>19900</v>
      </c>
      <c r="E126" s="13">
        <v>3500</v>
      </c>
      <c r="F126" s="14">
        <v>0</v>
      </c>
      <c r="G126" s="2">
        <v>0</v>
      </c>
      <c r="H126" s="2">
        <v>0</v>
      </c>
      <c r="I126" s="2">
        <v>0</v>
      </c>
      <c r="J126" s="2">
        <v>0</v>
      </c>
      <c r="K126" s="2">
        <v>0.9</v>
      </c>
      <c r="L126" s="2" t="s">
        <v>136</v>
      </c>
      <c r="M126" s="2" t="s">
        <v>136</v>
      </c>
      <c r="N126" s="2" t="s">
        <v>136</v>
      </c>
      <c r="O126" s="2" t="s">
        <v>136</v>
      </c>
      <c r="P126" s="2" t="s">
        <v>136</v>
      </c>
      <c r="Q126" s="2" t="s">
        <v>136</v>
      </c>
      <c r="R126" s="2" t="s">
        <v>136</v>
      </c>
    </row>
    <row r="127" spans="1:18" x14ac:dyDescent="0.3">
      <c r="A127" s="121"/>
      <c r="B127" t="s">
        <v>17</v>
      </c>
      <c r="C127" t="s">
        <v>14</v>
      </c>
      <c r="D127" s="13">
        <v>33100</v>
      </c>
      <c r="E127" s="13">
        <v>15800</v>
      </c>
      <c r="F127" s="14">
        <v>0</v>
      </c>
      <c r="G127" s="2">
        <v>0</v>
      </c>
      <c r="H127" s="2">
        <v>0</v>
      </c>
      <c r="I127" s="2">
        <v>0</v>
      </c>
      <c r="J127" s="2">
        <v>0</v>
      </c>
      <c r="K127" s="2">
        <v>0.9</v>
      </c>
      <c r="L127" s="2" t="s">
        <v>136</v>
      </c>
      <c r="M127" s="2" t="s">
        <v>136</v>
      </c>
      <c r="N127" s="2" t="s">
        <v>136</v>
      </c>
      <c r="O127" s="2" t="s">
        <v>136</v>
      </c>
      <c r="P127" s="2" t="s">
        <v>136</v>
      </c>
      <c r="Q127" s="2" t="s">
        <v>136</v>
      </c>
      <c r="R127" s="2" t="s">
        <v>136</v>
      </c>
    </row>
    <row r="128" spans="1:18" x14ac:dyDescent="0.3">
      <c r="A128" s="121"/>
      <c r="B128" t="s">
        <v>17</v>
      </c>
      <c r="C128" t="s">
        <v>15</v>
      </c>
      <c r="D128" s="13">
        <v>24300</v>
      </c>
      <c r="E128" s="13">
        <v>10100</v>
      </c>
      <c r="F128" s="14">
        <v>0</v>
      </c>
      <c r="G128" s="2">
        <v>0</v>
      </c>
      <c r="H128" s="2">
        <v>0</v>
      </c>
      <c r="I128" s="2">
        <v>0</v>
      </c>
      <c r="J128" s="2">
        <v>0</v>
      </c>
      <c r="K128" s="2">
        <v>0.9</v>
      </c>
      <c r="L128" s="2" t="s">
        <v>136</v>
      </c>
      <c r="M128" s="2" t="s">
        <v>136</v>
      </c>
      <c r="N128" s="2" t="s">
        <v>136</v>
      </c>
      <c r="O128" s="2" t="s">
        <v>136</v>
      </c>
      <c r="P128" s="2" t="s">
        <v>136</v>
      </c>
      <c r="Q128" s="2" t="s">
        <v>136</v>
      </c>
      <c r="R128" s="2" t="s">
        <v>136</v>
      </c>
    </row>
    <row r="129" spans="1:18" x14ac:dyDescent="0.3">
      <c r="A129" s="121"/>
      <c r="B129" t="s">
        <v>17</v>
      </c>
      <c r="C129" t="s">
        <v>16</v>
      </c>
      <c r="D129" s="13">
        <v>21300</v>
      </c>
      <c r="E129" s="13">
        <v>6100</v>
      </c>
      <c r="F129" s="14">
        <v>0</v>
      </c>
      <c r="G129" s="2">
        <v>0</v>
      </c>
      <c r="H129" s="2">
        <v>0</v>
      </c>
      <c r="I129" s="2">
        <v>0</v>
      </c>
      <c r="J129" s="2">
        <v>0</v>
      </c>
      <c r="K129" s="2">
        <v>0.9</v>
      </c>
      <c r="L129" s="2" t="s">
        <v>136</v>
      </c>
      <c r="M129" s="2" t="s">
        <v>136</v>
      </c>
      <c r="N129" s="2" t="s">
        <v>136</v>
      </c>
      <c r="O129" s="2" t="s">
        <v>136</v>
      </c>
      <c r="P129" s="2" t="s">
        <v>136</v>
      </c>
      <c r="Q129" s="2" t="s">
        <v>136</v>
      </c>
      <c r="R129" s="2" t="s">
        <v>136</v>
      </c>
    </row>
    <row r="130" spans="1:18" ht="15" thickBot="1" x14ac:dyDescent="0.35">
      <c r="A130" s="120"/>
      <c r="B130" s="18" t="s">
        <v>189</v>
      </c>
      <c r="C130" s="18"/>
      <c r="D130" s="15">
        <v>16600</v>
      </c>
      <c r="E130" s="15">
        <v>6100</v>
      </c>
      <c r="F130" s="16">
        <v>0</v>
      </c>
      <c r="G130" s="17">
        <v>0</v>
      </c>
      <c r="H130" s="17">
        <v>0</v>
      </c>
      <c r="I130" s="17">
        <v>0</v>
      </c>
      <c r="J130" s="17">
        <v>0</v>
      </c>
      <c r="K130" s="17">
        <v>0</v>
      </c>
      <c r="L130" s="17" t="s">
        <v>136</v>
      </c>
      <c r="M130" s="17" t="s">
        <v>136</v>
      </c>
      <c r="N130" s="17" t="s">
        <v>136</v>
      </c>
      <c r="O130" s="17" t="s">
        <v>136</v>
      </c>
      <c r="P130" s="17" t="s">
        <v>136</v>
      </c>
      <c r="Q130" s="17" t="s">
        <v>136</v>
      </c>
      <c r="R130" s="17" t="s">
        <v>136</v>
      </c>
    </row>
    <row r="131" spans="1:18" ht="15" thickTop="1" x14ac:dyDescent="0.3">
      <c r="A131" s="119" t="s">
        <v>137</v>
      </c>
      <c r="B131" s="9" t="s">
        <v>138</v>
      </c>
      <c r="C131" s="9" t="s">
        <v>19</v>
      </c>
      <c r="D131" s="10">
        <v>295500</v>
      </c>
      <c r="E131" s="10">
        <v>107000</v>
      </c>
      <c r="F131" s="11">
        <v>38100</v>
      </c>
      <c r="G131" s="12">
        <v>0</v>
      </c>
      <c r="H131" s="12">
        <v>0</v>
      </c>
      <c r="I131" s="12">
        <v>0</v>
      </c>
      <c r="J131" s="12">
        <v>0</v>
      </c>
      <c r="K131" s="12">
        <v>0</v>
      </c>
      <c r="L131" s="12" t="s">
        <v>136</v>
      </c>
      <c r="M131" s="12" t="s">
        <v>136</v>
      </c>
      <c r="N131" s="12" t="s">
        <v>136</v>
      </c>
      <c r="O131" s="12" t="s">
        <v>136</v>
      </c>
      <c r="P131" s="12" t="s">
        <v>136</v>
      </c>
      <c r="Q131" s="12" t="s">
        <v>136</v>
      </c>
      <c r="R131" s="12" t="s">
        <v>136</v>
      </c>
    </row>
    <row r="132" spans="1:18" x14ac:dyDescent="0.3">
      <c r="A132" s="121"/>
      <c r="B132" t="s">
        <v>138</v>
      </c>
      <c r="C132" t="s">
        <v>20</v>
      </c>
      <c r="D132" s="13">
        <v>267700</v>
      </c>
      <c r="E132" s="13">
        <v>82100</v>
      </c>
      <c r="F132" s="14">
        <v>35300</v>
      </c>
      <c r="G132" s="2">
        <v>0</v>
      </c>
      <c r="H132" s="2">
        <v>0</v>
      </c>
      <c r="I132" s="2">
        <v>0</v>
      </c>
      <c r="J132" s="2">
        <v>0</v>
      </c>
      <c r="K132" s="2">
        <v>0</v>
      </c>
      <c r="L132" s="2" t="s">
        <v>136</v>
      </c>
      <c r="M132" s="2" t="s">
        <v>136</v>
      </c>
      <c r="N132" s="2" t="s">
        <v>136</v>
      </c>
      <c r="O132" s="2" t="s">
        <v>136</v>
      </c>
      <c r="P132" s="2" t="s">
        <v>136</v>
      </c>
      <c r="Q132" s="2" t="s">
        <v>136</v>
      </c>
      <c r="R132" s="2" t="s">
        <v>136</v>
      </c>
    </row>
    <row r="133" spans="1:18" x14ac:dyDescent="0.3">
      <c r="A133" s="121"/>
      <c r="B133" t="s">
        <v>138</v>
      </c>
      <c r="C133" t="s">
        <v>139</v>
      </c>
      <c r="D133" s="13">
        <v>140700</v>
      </c>
      <c r="E133" s="13">
        <v>31600</v>
      </c>
      <c r="F133" s="14">
        <v>21000</v>
      </c>
      <c r="G133" s="2">
        <v>0</v>
      </c>
      <c r="H133" s="2">
        <v>0</v>
      </c>
      <c r="I133" s="2">
        <v>0</v>
      </c>
      <c r="J133" s="2">
        <v>0</v>
      </c>
      <c r="K133" s="2">
        <v>0</v>
      </c>
      <c r="L133" s="2" t="s">
        <v>136</v>
      </c>
      <c r="M133" s="2" t="s">
        <v>136</v>
      </c>
      <c r="N133" s="2" t="s">
        <v>136</v>
      </c>
      <c r="O133" s="2" t="s">
        <v>136</v>
      </c>
      <c r="P133" s="2" t="s">
        <v>136</v>
      </c>
      <c r="Q133" s="2" t="s">
        <v>136</v>
      </c>
      <c r="R133" s="2" t="s">
        <v>136</v>
      </c>
    </row>
    <row r="134" spans="1:18" x14ac:dyDescent="0.3">
      <c r="A134" s="121"/>
      <c r="B134" t="s">
        <v>138</v>
      </c>
      <c r="C134" t="s">
        <v>140</v>
      </c>
      <c r="D134" s="13">
        <v>295500</v>
      </c>
      <c r="E134" s="13">
        <v>107000</v>
      </c>
      <c r="F134" s="14">
        <v>38100</v>
      </c>
      <c r="G134" s="2">
        <v>0</v>
      </c>
      <c r="H134" s="2">
        <v>0</v>
      </c>
      <c r="I134" s="2">
        <v>0</v>
      </c>
      <c r="J134" s="2">
        <v>0</v>
      </c>
      <c r="K134" s="2">
        <v>0</v>
      </c>
      <c r="L134" s="2" t="s">
        <v>136</v>
      </c>
      <c r="M134" s="2" t="s">
        <v>136</v>
      </c>
      <c r="N134" s="2" t="s">
        <v>136</v>
      </c>
      <c r="O134" s="2" t="s">
        <v>136</v>
      </c>
      <c r="P134" s="2" t="s">
        <v>136</v>
      </c>
      <c r="Q134" s="2" t="s">
        <v>136</v>
      </c>
      <c r="R134" s="2" t="s">
        <v>136</v>
      </c>
    </row>
    <row r="135" spans="1:18" x14ac:dyDescent="0.3">
      <c r="A135" s="121"/>
      <c r="B135" t="s">
        <v>138</v>
      </c>
      <c r="C135" t="s">
        <v>141</v>
      </c>
      <c r="D135" s="13">
        <v>140700</v>
      </c>
      <c r="E135" s="13">
        <v>31600</v>
      </c>
      <c r="F135" s="14">
        <v>21000</v>
      </c>
      <c r="G135" s="2">
        <v>0</v>
      </c>
      <c r="H135" s="2">
        <v>0</v>
      </c>
      <c r="I135" s="2">
        <v>0</v>
      </c>
      <c r="J135" s="2">
        <v>0</v>
      </c>
      <c r="K135" s="2">
        <v>0</v>
      </c>
      <c r="L135" s="2" t="s">
        <v>136</v>
      </c>
      <c r="M135" s="2" t="s">
        <v>136</v>
      </c>
      <c r="N135" s="2" t="s">
        <v>136</v>
      </c>
      <c r="O135" s="2" t="s">
        <v>136</v>
      </c>
      <c r="P135" s="2" t="s">
        <v>136</v>
      </c>
      <c r="Q135" s="2" t="s">
        <v>136</v>
      </c>
      <c r="R135" s="2" t="s">
        <v>136</v>
      </c>
    </row>
    <row r="136" spans="1:18" x14ac:dyDescent="0.3">
      <c r="A136" s="121"/>
      <c r="B136" t="s">
        <v>138</v>
      </c>
      <c r="C136" t="s">
        <v>142</v>
      </c>
      <c r="D136" s="13">
        <v>136800</v>
      </c>
      <c r="E136" s="13">
        <v>30800</v>
      </c>
      <c r="F136" s="14">
        <v>17900</v>
      </c>
      <c r="G136" s="2">
        <f t="shared" ref="G136:R143" si="4">G$144</f>
        <v>0</v>
      </c>
      <c r="H136" s="2">
        <f t="shared" si="4"/>
        <v>0</v>
      </c>
      <c r="I136" s="2">
        <f t="shared" si="4"/>
        <v>0</v>
      </c>
      <c r="J136" s="2">
        <f t="shared" si="4"/>
        <v>0</v>
      </c>
      <c r="K136" s="2">
        <f t="shared" si="4"/>
        <v>0</v>
      </c>
      <c r="L136" s="2" t="str">
        <f t="shared" si="4"/>
        <v>-</v>
      </c>
      <c r="M136" s="2" t="str">
        <f t="shared" si="4"/>
        <v>-</v>
      </c>
      <c r="N136" s="2" t="str">
        <f t="shared" si="4"/>
        <v>-</v>
      </c>
      <c r="O136" s="2" t="str">
        <f t="shared" si="4"/>
        <v>-</v>
      </c>
      <c r="P136" s="2" t="str">
        <f t="shared" si="4"/>
        <v>-</v>
      </c>
      <c r="Q136" s="2" t="str">
        <f t="shared" si="4"/>
        <v>-</v>
      </c>
      <c r="R136" s="2" t="str">
        <f t="shared" si="4"/>
        <v>-</v>
      </c>
    </row>
    <row r="137" spans="1:18" x14ac:dyDescent="0.3">
      <c r="A137" s="121"/>
      <c r="B137" t="s">
        <v>138</v>
      </c>
      <c r="C137" t="s">
        <v>143</v>
      </c>
      <c r="D137" s="13">
        <v>136800</v>
      </c>
      <c r="E137" s="13">
        <v>30800</v>
      </c>
      <c r="F137" s="14">
        <v>17900</v>
      </c>
      <c r="G137" s="2">
        <f t="shared" ref="G137:L137" si="5">G$144</f>
        <v>0</v>
      </c>
      <c r="H137" s="2">
        <f t="shared" si="5"/>
        <v>0</v>
      </c>
      <c r="I137" s="2">
        <f t="shared" si="5"/>
        <v>0</v>
      </c>
      <c r="J137" s="2">
        <f t="shared" si="5"/>
        <v>0</v>
      </c>
      <c r="K137" s="2">
        <f t="shared" si="5"/>
        <v>0</v>
      </c>
      <c r="L137" s="2" t="str">
        <f t="shared" si="5"/>
        <v>-</v>
      </c>
      <c r="M137" s="2" t="str">
        <f t="shared" si="4"/>
        <v>-</v>
      </c>
      <c r="N137" s="2" t="str">
        <f t="shared" si="4"/>
        <v>-</v>
      </c>
      <c r="O137" s="2" t="str">
        <f t="shared" si="4"/>
        <v>-</v>
      </c>
      <c r="P137" s="2" t="str">
        <f t="shared" si="4"/>
        <v>-</v>
      </c>
      <c r="Q137" s="2" t="str">
        <f t="shared" si="4"/>
        <v>-</v>
      </c>
      <c r="R137" s="2" t="str">
        <f t="shared" si="4"/>
        <v>-</v>
      </c>
    </row>
    <row r="138" spans="1:18" x14ac:dyDescent="0.3">
      <c r="A138" s="121"/>
      <c r="B138" t="s">
        <v>138</v>
      </c>
      <c r="C138" t="s">
        <v>144</v>
      </c>
      <c r="D138" s="13">
        <v>136800</v>
      </c>
      <c r="E138" s="13">
        <v>30800</v>
      </c>
      <c r="F138" s="14">
        <v>17900</v>
      </c>
      <c r="G138" s="2">
        <f t="shared" si="4"/>
        <v>0</v>
      </c>
      <c r="H138" s="2">
        <f t="shared" si="4"/>
        <v>0</v>
      </c>
      <c r="I138" s="2">
        <f t="shared" si="4"/>
        <v>0</v>
      </c>
      <c r="J138" s="2">
        <f t="shared" si="4"/>
        <v>0</v>
      </c>
      <c r="K138" s="2">
        <f t="shared" si="4"/>
        <v>0</v>
      </c>
      <c r="L138" s="2" t="str">
        <f t="shared" si="4"/>
        <v>-</v>
      </c>
      <c r="M138" s="2" t="str">
        <f t="shared" si="4"/>
        <v>-</v>
      </c>
      <c r="N138" s="2" t="str">
        <f t="shared" si="4"/>
        <v>-</v>
      </c>
      <c r="O138" s="2" t="str">
        <f t="shared" si="4"/>
        <v>-</v>
      </c>
      <c r="P138" s="2" t="str">
        <f t="shared" si="4"/>
        <v>-</v>
      </c>
      <c r="Q138" s="2" t="str">
        <f t="shared" si="4"/>
        <v>-</v>
      </c>
      <c r="R138" s="2" t="str">
        <f t="shared" si="4"/>
        <v>-</v>
      </c>
    </row>
    <row r="139" spans="1:18" x14ac:dyDescent="0.3">
      <c r="A139" s="121"/>
      <c r="B139" t="s">
        <v>138</v>
      </c>
      <c r="C139" t="s">
        <v>145</v>
      </c>
      <c r="D139" s="13">
        <v>136800</v>
      </c>
      <c r="E139" s="13">
        <v>30800</v>
      </c>
      <c r="F139" s="14">
        <v>17900</v>
      </c>
      <c r="G139" s="2">
        <f t="shared" si="4"/>
        <v>0</v>
      </c>
      <c r="H139" s="2">
        <f t="shared" si="4"/>
        <v>0</v>
      </c>
      <c r="I139" s="2">
        <f t="shared" si="4"/>
        <v>0</v>
      </c>
      <c r="J139" s="2">
        <f t="shared" si="4"/>
        <v>0</v>
      </c>
      <c r="K139" s="2">
        <f t="shared" si="4"/>
        <v>0</v>
      </c>
      <c r="L139" s="2" t="str">
        <f t="shared" si="4"/>
        <v>-</v>
      </c>
      <c r="M139" s="2" t="str">
        <f t="shared" si="4"/>
        <v>-</v>
      </c>
      <c r="N139" s="2" t="str">
        <f t="shared" si="4"/>
        <v>-</v>
      </c>
      <c r="O139" s="2" t="str">
        <f t="shared" si="4"/>
        <v>-</v>
      </c>
      <c r="P139" s="2" t="str">
        <f t="shared" si="4"/>
        <v>-</v>
      </c>
      <c r="Q139" s="2" t="str">
        <f t="shared" si="4"/>
        <v>-</v>
      </c>
      <c r="R139" s="2" t="str">
        <f t="shared" si="4"/>
        <v>-</v>
      </c>
    </row>
    <row r="140" spans="1:18" x14ac:dyDescent="0.3">
      <c r="A140" s="121"/>
      <c r="B140" t="s">
        <v>21</v>
      </c>
      <c r="D140" s="13">
        <v>136800</v>
      </c>
      <c r="E140" s="13">
        <v>30800</v>
      </c>
      <c r="F140" s="14">
        <v>17900</v>
      </c>
      <c r="G140" s="2">
        <f t="shared" si="4"/>
        <v>0</v>
      </c>
      <c r="H140" s="2">
        <f t="shared" si="4"/>
        <v>0</v>
      </c>
      <c r="I140" s="2">
        <f t="shared" si="4"/>
        <v>0</v>
      </c>
      <c r="J140" s="2">
        <f t="shared" si="4"/>
        <v>0</v>
      </c>
      <c r="K140" s="2">
        <f t="shared" si="4"/>
        <v>0</v>
      </c>
      <c r="L140" s="2" t="str">
        <f t="shared" si="4"/>
        <v>-</v>
      </c>
      <c r="M140" s="2" t="str">
        <f t="shared" si="4"/>
        <v>-</v>
      </c>
      <c r="N140" s="2" t="str">
        <f t="shared" si="4"/>
        <v>-</v>
      </c>
      <c r="O140" s="2" t="str">
        <f t="shared" si="4"/>
        <v>-</v>
      </c>
      <c r="P140" s="2" t="str">
        <f t="shared" si="4"/>
        <v>-</v>
      </c>
      <c r="Q140" s="2" t="str">
        <f t="shared" si="4"/>
        <v>-</v>
      </c>
      <c r="R140" s="2" t="str">
        <f t="shared" si="4"/>
        <v>-</v>
      </c>
    </row>
    <row r="141" spans="1:18" x14ac:dyDescent="0.3">
      <c r="A141" s="121"/>
      <c r="B141" t="s">
        <v>23</v>
      </c>
      <c r="D141" s="13">
        <v>136800</v>
      </c>
      <c r="E141" s="13">
        <v>30800</v>
      </c>
      <c r="F141" s="14">
        <v>17900</v>
      </c>
      <c r="G141" s="2">
        <f t="shared" si="4"/>
        <v>0</v>
      </c>
      <c r="H141" s="2">
        <f t="shared" si="4"/>
        <v>0</v>
      </c>
      <c r="I141" s="2">
        <f t="shared" si="4"/>
        <v>0</v>
      </c>
      <c r="J141" s="2">
        <f t="shared" si="4"/>
        <v>0</v>
      </c>
      <c r="K141" s="2">
        <f t="shared" si="4"/>
        <v>0</v>
      </c>
      <c r="L141" s="2" t="str">
        <f t="shared" si="4"/>
        <v>-</v>
      </c>
      <c r="M141" s="2" t="str">
        <f t="shared" si="4"/>
        <v>-</v>
      </c>
      <c r="N141" s="2" t="str">
        <f t="shared" si="4"/>
        <v>-</v>
      </c>
      <c r="O141" s="2" t="str">
        <f t="shared" si="4"/>
        <v>-</v>
      </c>
      <c r="P141" s="2" t="str">
        <f t="shared" si="4"/>
        <v>-</v>
      </c>
      <c r="Q141" s="2" t="str">
        <f t="shared" si="4"/>
        <v>-</v>
      </c>
      <c r="R141" s="2" t="str">
        <f t="shared" si="4"/>
        <v>-</v>
      </c>
    </row>
    <row r="142" spans="1:18" x14ac:dyDescent="0.3">
      <c r="A142" s="121"/>
      <c r="B142" t="s">
        <v>25</v>
      </c>
      <c r="D142" s="13">
        <v>136800</v>
      </c>
      <c r="E142" s="13">
        <v>30800</v>
      </c>
      <c r="F142" s="14">
        <v>17900</v>
      </c>
      <c r="G142" s="2">
        <f t="shared" si="4"/>
        <v>0</v>
      </c>
      <c r="H142" s="2">
        <f t="shared" si="4"/>
        <v>0</v>
      </c>
      <c r="I142" s="2">
        <f t="shared" si="4"/>
        <v>0</v>
      </c>
      <c r="J142" s="2">
        <f t="shared" si="4"/>
        <v>0</v>
      </c>
      <c r="K142" s="2">
        <f t="shared" si="4"/>
        <v>0</v>
      </c>
      <c r="L142" s="2" t="str">
        <f t="shared" si="4"/>
        <v>-</v>
      </c>
      <c r="M142" s="2" t="str">
        <f t="shared" si="4"/>
        <v>-</v>
      </c>
      <c r="N142" s="2" t="str">
        <f t="shared" si="4"/>
        <v>-</v>
      </c>
      <c r="O142" s="2" t="str">
        <f t="shared" si="4"/>
        <v>-</v>
      </c>
      <c r="P142" s="2" t="str">
        <f t="shared" si="4"/>
        <v>-</v>
      </c>
      <c r="Q142" s="2" t="str">
        <f t="shared" si="4"/>
        <v>-</v>
      </c>
      <c r="R142" s="2" t="str">
        <f t="shared" si="4"/>
        <v>-</v>
      </c>
    </row>
    <row r="143" spans="1:18" x14ac:dyDescent="0.3">
      <c r="A143" s="121"/>
      <c r="B143" t="s">
        <v>26</v>
      </c>
      <c r="D143" s="13">
        <v>136800</v>
      </c>
      <c r="E143" s="13">
        <v>30800</v>
      </c>
      <c r="F143" s="14">
        <v>17900</v>
      </c>
      <c r="G143" s="2">
        <f t="shared" si="4"/>
        <v>0</v>
      </c>
      <c r="H143" s="2">
        <f t="shared" si="4"/>
        <v>0</v>
      </c>
      <c r="I143" s="2">
        <f t="shared" si="4"/>
        <v>0</v>
      </c>
      <c r="J143" s="2">
        <f t="shared" si="4"/>
        <v>0</v>
      </c>
      <c r="K143" s="2">
        <f t="shared" si="4"/>
        <v>0</v>
      </c>
      <c r="L143" s="2" t="str">
        <f t="shared" si="4"/>
        <v>-</v>
      </c>
      <c r="M143" s="2" t="str">
        <f t="shared" si="4"/>
        <v>-</v>
      </c>
      <c r="N143" s="2" t="str">
        <f t="shared" si="4"/>
        <v>-</v>
      </c>
      <c r="O143" s="2" t="str">
        <f t="shared" si="4"/>
        <v>-</v>
      </c>
      <c r="P143" s="2" t="str">
        <f t="shared" si="4"/>
        <v>-</v>
      </c>
      <c r="Q143" s="2" t="str">
        <f t="shared" si="4"/>
        <v>-</v>
      </c>
      <c r="R143" s="2" t="str">
        <f t="shared" si="4"/>
        <v>-</v>
      </c>
    </row>
    <row r="144" spans="1:18" x14ac:dyDescent="0.3">
      <c r="A144" s="121"/>
      <c r="B144" t="s">
        <v>146</v>
      </c>
      <c r="D144" s="13">
        <v>136800</v>
      </c>
      <c r="E144" s="13">
        <v>30800</v>
      </c>
      <c r="F144" s="14">
        <v>17900</v>
      </c>
      <c r="G144" s="2">
        <v>0</v>
      </c>
      <c r="H144" s="2">
        <v>0</v>
      </c>
      <c r="I144" s="2">
        <v>0</v>
      </c>
      <c r="J144" s="2">
        <v>0</v>
      </c>
      <c r="K144" s="2">
        <v>0</v>
      </c>
      <c r="L144" s="2" t="s">
        <v>136</v>
      </c>
      <c r="M144" s="2" t="s">
        <v>136</v>
      </c>
      <c r="N144" s="2" t="s">
        <v>136</v>
      </c>
      <c r="O144" s="2" t="s">
        <v>136</v>
      </c>
      <c r="P144" s="2" t="s">
        <v>136</v>
      </c>
      <c r="Q144" s="2" t="s">
        <v>136</v>
      </c>
      <c r="R144" s="2" t="s">
        <v>136</v>
      </c>
    </row>
    <row r="145" spans="1:18" x14ac:dyDescent="0.3">
      <c r="A145" s="121"/>
      <c r="B145" t="s">
        <v>147</v>
      </c>
      <c r="C145" t="s">
        <v>19</v>
      </c>
      <c r="D145" s="13">
        <v>292700</v>
      </c>
      <c r="E145" s="13">
        <v>101300</v>
      </c>
      <c r="F145" s="14">
        <v>41100</v>
      </c>
      <c r="G145" s="2">
        <v>0</v>
      </c>
      <c r="H145" s="2">
        <v>0</v>
      </c>
      <c r="I145" s="2">
        <v>0</v>
      </c>
      <c r="J145" s="2">
        <v>0</v>
      </c>
      <c r="K145" s="2">
        <v>0</v>
      </c>
      <c r="L145" s="2" t="s">
        <v>136</v>
      </c>
      <c r="M145" s="2" t="s">
        <v>136</v>
      </c>
      <c r="N145" s="2" t="s">
        <v>136</v>
      </c>
      <c r="O145" s="2" t="s">
        <v>136</v>
      </c>
      <c r="P145" s="2" t="s">
        <v>136</v>
      </c>
      <c r="Q145" s="2" t="s">
        <v>136</v>
      </c>
      <c r="R145" s="2" t="s">
        <v>136</v>
      </c>
    </row>
    <row r="146" spans="1:18" x14ac:dyDescent="0.3">
      <c r="A146" s="121"/>
      <c r="B146" t="s">
        <v>147</v>
      </c>
      <c r="C146" t="s">
        <v>20</v>
      </c>
      <c r="D146" s="13">
        <v>267700</v>
      </c>
      <c r="E146" s="13">
        <v>82100</v>
      </c>
      <c r="F146" s="14">
        <v>35300</v>
      </c>
      <c r="G146" s="2">
        <v>0</v>
      </c>
      <c r="H146" s="2">
        <v>0</v>
      </c>
      <c r="I146" s="2">
        <v>0</v>
      </c>
      <c r="J146" s="2">
        <v>0</v>
      </c>
      <c r="K146" s="2">
        <v>0</v>
      </c>
      <c r="L146" s="2" t="s">
        <v>136</v>
      </c>
      <c r="M146" s="2" t="s">
        <v>136</v>
      </c>
      <c r="N146" s="2" t="s">
        <v>136</v>
      </c>
      <c r="O146" s="2" t="s">
        <v>136</v>
      </c>
      <c r="P146" s="2" t="s">
        <v>136</v>
      </c>
      <c r="Q146" s="2" t="s">
        <v>136</v>
      </c>
      <c r="R146" s="2" t="s">
        <v>136</v>
      </c>
    </row>
    <row r="147" spans="1:18" x14ac:dyDescent="0.3">
      <c r="A147" s="121"/>
      <c r="B147" t="s">
        <v>147</v>
      </c>
      <c r="C147" t="s">
        <v>148</v>
      </c>
      <c r="D147" s="13">
        <v>140700</v>
      </c>
      <c r="E147" s="13">
        <v>31600</v>
      </c>
      <c r="F147" s="14">
        <v>21000</v>
      </c>
      <c r="G147" s="2">
        <v>0</v>
      </c>
      <c r="H147" s="2">
        <v>0</v>
      </c>
      <c r="I147" s="2">
        <v>0</v>
      </c>
      <c r="J147" s="2">
        <v>0</v>
      </c>
      <c r="K147" s="2">
        <v>0</v>
      </c>
      <c r="L147" s="2" t="s">
        <v>136</v>
      </c>
      <c r="M147" s="2" t="s">
        <v>136</v>
      </c>
      <c r="N147" s="2" t="s">
        <v>136</v>
      </c>
      <c r="O147" s="2" t="s">
        <v>136</v>
      </c>
      <c r="P147" s="2" t="s">
        <v>136</v>
      </c>
      <c r="Q147" s="2" t="s">
        <v>136</v>
      </c>
      <c r="R147" s="2" t="s">
        <v>136</v>
      </c>
    </row>
    <row r="148" spans="1:18" x14ac:dyDescent="0.3">
      <c r="A148" s="121"/>
      <c r="B148" t="s">
        <v>147</v>
      </c>
      <c r="C148" t="s">
        <v>140</v>
      </c>
      <c r="D148" s="13">
        <v>292700</v>
      </c>
      <c r="E148" s="13">
        <v>101300</v>
      </c>
      <c r="F148" s="14">
        <v>41100</v>
      </c>
      <c r="G148" s="2">
        <f t="shared" ref="G148:R148" si="6">G145</f>
        <v>0</v>
      </c>
      <c r="H148" s="2">
        <f t="shared" si="6"/>
        <v>0</v>
      </c>
      <c r="I148" s="2">
        <f t="shared" si="6"/>
        <v>0</v>
      </c>
      <c r="J148" s="2">
        <f t="shared" si="6"/>
        <v>0</v>
      </c>
      <c r="K148" s="2">
        <f t="shared" si="6"/>
        <v>0</v>
      </c>
      <c r="L148" s="2" t="str">
        <f t="shared" si="6"/>
        <v>-</v>
      </c>
      <c r="M148" s="2" t="str">
        <f t="shared" si="6"/>
        <v>-</v>
      </c>
      <c r="N148" s="2" t="str">
        <f t="shared" si="6"/>
        <v>-</v>
      </c>
      <c r="O148" s="2" t="str">
        <f t="shared" si="6"/>
        <v>-</v>
      </c>
      <c r="P148" s="2" t="str">
        <f t="shared" si="6"/>
        <v>-</v>
      </c>
      <c r="Q148" s="2" t="str">
        <f t="shared" si="6"/>
        <v>-</v>
      </c>
      <c r="R148" s="2" t="str">
        <f t="shared" si="6"/>
        <v>-</v>
      </c>
    </row>
    <row r="149" spans="1:18" x14ac:dyDescent="0.3">
      <c r="A149" s="121"/>
      <c r="B149" t="s">
        <v>147</v>
      </c>
      <c r="C149" t="s">
        <v>141</v>
      </c>
      <c r="D149" s="13">
        <v>140700</v>
      </c>
      <c r="E149" s="13">
        <v>31600</v>
      </c>
      <c r="F149" s="14">
        <v>21000</v>
      </c>
      <c r="G149" s="2">
        <v>0</v>
      </c>
      <c r="H149" s="2">
        <v>0</v>
      </c>
      <c r="I149" s="2">
        <v>0</v>
      </c>
      <c r="J149" s="2">
        <v>0</v>
      </c>
      <c r="K149" s="2">
        <v>0</v>
      </c>
      <c r="L149" s="2" t="s">
        <v>136</v>
      </c>
      <c r="M149" s="2" t="s">
        <v>136</v>
      </c>
      <c r="N149" s="2" t="s">
        <v>136</v>
      </c>
      <c r="O149" s="2" t="s">
        <v>136</v>
      </c>
      <c r="P149" s="2" t="s">
        <v>136</v>
      </c>
      <c r="Q149" s="2" t="s">
        <v>136</v>
      </c>
      <c r="R149" s="2" t="s">
        <v>136</v>
      </c>
    </row>
    <row r="150" spans="1:18" x14ac:dyDescent="0.3">
      <c r="A150" s="121"/>
      <c r="B150" t="s">
        <v>149</v>
      </c>
      <c r="D150" s="13">
        <v>140700</v>
      </c>
      <c r="E150" s="13">
        <v>31600</v>
      </c>
      <c r="F150" s="14">
        <v>21000</v>
      </c>
      <c r="G150" s="2">
        <v>0</v>
      </c>
      <c r="H150" s="2">
        <v>0</v>
      </c>
      <c r="I150" s="2">
        <v>0</v>
      </c>
      <c r="J150" s="2">
        <v>0</v>
      </c>
      <c r="K150" s="2">
        <v>0</v>
      </c>
      <c r="L150" s="2" t="s">
        <v>136</v>
      </c>
      <c r="M150" s="2" t="s">
        <v>136</v>
      </c>
      <c r="N150" s="2" t="s">
        <v>136</v>
      </c>
      <c r="O150" s="2" t="s">
        <v>136</v>
      </c>
      <c r="P150" s="2" t="s">
        <v>136</v>
      </c>
      <c r="Q150" s="2" t="s">
        <v>136</v>
      </c>
      <c r="R150" s="2" t="s">
        <v>136</v>
      </c>
    </row>
    <row r="151" spans="1:18" ht="15" thickBot="1" x14ac:dyDescent="0.35">
      <c r="A151" s="120"/>
      <c r="B151" t="s">
        <v>150</v>
      </c>
      <c r="D151" s="13">
        <v>238600</v>
      </c>
      <c r="E151" s="13">
        <v>82100</v>
      </c>
      <c r="F151" s="14">
        <v>35300</v>
      </c>
      <c r="G151" s="2">
        <v>0</v>
      </c>
      <c r="H151" s="2">
        <v>0</v>
      </c>
      <c r="I151" s="2">
        <v>0</v>
      </c>
      <c r="J151" s="2">
        <v>0</v>
      </c>
      <c r="K151" s="2">
        <v>0</v>
      </c>
      <c r="L151" s="2" t="s">
        <v>136</v>
      </c>
      <c r="M151" s="2" t="s">
        <v>136</v>
      </c>
      <c r="N151" s="2" t="s">
        <v>136</v>
      </c>
      <c r="O151" s="2" t="s">
        <v>136</v>
      </c>
      <c r="P151" s="2" t="s">
        <v>136</v>
      </c>
      <c r="Q151" s="2" t="s">
        <v>136</v>
      </c>
      <c r="R151" s="2" t="s">
        <v>136</v>
      </c>
    </row>
    <row r="152" spans="1:18" ht="15" thickTop="1" x14ac:dyDescent="0.3">
      <c r="A152" s="119" t="s">
        <v>151</v>
      </c>
      <c r="B152" s="9" t="s">
        <v>152</v>
      </c>
      <c r="C152" s="9"/>
      <c r="D152" s="10">
        <v>84700</v>
      </c>
      <c r="E152" s="10">
        <v>21400</v>
      </c>
      <c r="F152" s="11">
        <v>10300</v>
      </c>
      <c r="G152" s="12">
        <v>0</v>
      </c>
      <c r="H152" s="12">
        <v>0</v>
      </c>
      <c r="I152" s="12">
        <v>0</v>
      </c>
      <c r="J152" s="12">
        <v>0</v>
      </c>
      <c r="K152" s="12">
        <v>0.9</v>
      </c>
      <c r="L152" s="12" t="s">
        <v>136</v>
      </c>
      <c r="M152" s="12" t="s">
        <v>136</v>
      </c>
      <c r="N152" s="12" t="s">
        <v>136</v>
      </c>
      <c r="O152" s="12" t="s">
        <v>136</v>
      </c>
      <c r="P152" s="12" t="s">
        <v>136</v>
      </c>
      <c r="Q152" s="12" t="s">
        <v>136</v>
      </c>
      <c r="R152" s="12" t="s">
        <v>136</v>
      </c>
    </row>
    <row r="153" spans="1:18" ht="15" thickBot="1" x14ac:dyDescent="0.35">
      <c r="A153" s="120"/>
      <c r="B153" s="18" t="s">
        <v>153</v>
      </c>
      <c r="C153" s="18"/>
      <c r="D153" s="15">
        <v>86100</v>
      </c>
      <c r="E153" s="15">
        <v>17300</v>
      </c>
      <c r="F153" s="16">
        <v>15800</v>
      </c>
      <c r="G153" s="17">
        <v>0</v>
      </c>
      <c r="H153" s="17">
        <v>0</v>
      </c>
      <c r="I153" s="17">
        <v>0</v>
      </c>
      <c r="J153" s="17">
        <v>0</v>
      </c>
      <c r="K153" s="17">
        <v>0.9</v>
      </c>
      <c r="L153" s="17" t="s">
        <v>136</v>
      </c>
      <c r="M153" s="17" t="s">
        <v>136</v>
      </c>
      <c r="N153" s="17" t="s">
        <v>136</v>
      </c>
      <c r="O153" s="17" t="s">
        <v>136</v>
      </c>
      <c r="P153" s="17" t="s">
        <v>136</v>
      </c>
      <c r="Q153" s="17" t="s">
        <v>136</v>
      </c>
      <c r="R153" s="17" t="s">
        <v>136</v>
      </c>
    </row>
    <row r="154" spans="1:18" ht="15" thickTop="1" x14ac:dyDescent="0.3">
      <c r="A154" s="119" t="s">
        <v>154</v>
      </c>
      <c r="B154" s="9" t="s">
        <v>155</v>
      </c>
      <c r="C154" s="9"/>
      <c r="D154" s="10">
        <v>19000</v>
      </c>
      <c r="E154" s="10">
        <v>3100</v>
      </c>
      <c r="F154" s="11">
        <v>2400</v>
      </c>
      <c r="G154" s="12">
        <v>0</v>
      </c>
      <c r="H154" s="12">
        <v>0</v>
      </c>
      <c r="I154" s="12">
        <v>0</v>
      </c>
      <c r="J154" s="12">
        <v>0</v>
      </c>
      <c r="K154" s="12">
        <v>0</v>
      </c>
      <c r="L154" s="12" t="s">
        <v>136</v>
      </c>
      <c r="M154" s="12" t="s">
        <v>136</v>
      </c>
      <c r="N154" s="12" t="s">
        <v>136</v>
      </c>
      <c r="O154" s="12" t="s">
        <v>136</v>
      </c>
      <c r="P154" s="12" t="s">
        <v>136</v>
      </c>
      <c r="Q154" s="12" t="s">
        <v>136</v>
      </c>
      <c r="R154" s="12" t="s">
        <v>136</v>
      </c>
    </row>
    <row r="155" spans="1:18" ht="15" thickBot="1" x14ac:dyDescent="0.35">
      <c r="A155" s="120"/>
      <c r="B155" s="18" t="s">
        <v>156</v>
      </c>
      <c r="C155" s="18"/>
      <c r="D155" s="15">
        <v>19000</v>
      </c>
      <c r="E155" s="15">
        <v>3100</v>
      </c>
      <c r="F155" s="16">
        <v>2400</v>
      </c>
      <c r="G155" s="17">
        <v>0</v>
      </c>
      <c r="H155" s="17">
        <v>0</v>
      </c>
      <c r="I155" s="17">
        <v>0</v>
      </c>
      <c r="J155" s="17">
        <v>0</v>
      </c>
      <c r="K155" s="17">
        <v>0</v>
      </c>
      <c r="L155" s="17" t="s">
        <v>136</v>
      </c>
      <c r="M155" s="17" t="s">
        <v>136</v>
      </c>
      <c r="N155" s="17" t="s">
        <v>136</v>
      </c>
      <c r="O155" s="17" t="s">
        <v>136</v>
      </c>
      <c r="P155" s="17" t="s">
        <v>136</v>
      </c>
      <c r="Q155" s="17" t="s">
        <v>136</v>
      </c>
      <c r="R155" s="17" t="s">
        <v>136</v>
      </c>
    </row>
    <row r="156" spans="1:18" ht="15" thickTop="1" x14ac:dyDescent="0.3">
      <c r="A156" s="119" t="s">
        <v>157</v>
      </c>
      <c r="B156" s="9" t="s">
        <v>158</v>
      </c>
      <c r="C156" s="9"/>
      <c r="D156" s="10">
        <v>152700</v>
      </c>
      <c r="E156" s="10">
        <v>21100</v>
      </c>
      <c r="F156" s="11">
        <v>9600</v>
      </c>
      <c r="G156" s="12">
        <v>0</v>
      </c>
      <c r="H156" s="12">
        <v>0</v>
      </c>
      <c r="I156" s="12">
        <v>0</v>
      </c>
      <c r="J156" s="12">
        <v>0</v>
      </c>
      <c r="K156" s="12">
        <v>0</v>
      </c>
      <c r="L156" s="12" t="s">
        <v>136</v>
      </c>
      <c r="M156" s="12" t="s">
        <v>136</v>
      </c>
      <c r="N156" s="12" t="s">
        <v>136</v>
      </c>
      <c r="O156" s="12" t="s">
        <v>136</v>
      </c>
      <c r="P156" s="12" t="s">
        <v>136</v>
      </c>
      <c r="Q156" s="12" t="s">
        <v>136</v>
      </c>
      <c r="R156" s="12" t="s">
        <v>136</v>
      </c>
    </row>
    <row r="157" spans="1:18" x14ac:dyDescent="0.3">
      <c r="A157" s="121"/>
      <c r="B157" t="s">
        <v>159</v>
      </c>
      <c r="D157" s="13">
        <v>209200</v>
      </c>
      <c r="E157" s="13">
        <v>29200</v>
      </c>
      <c r="F157" s="14">
        <v>12900</v>
      </c>
      <c r="G157" s="2">
        <v>0</v>
      </c>
      <c r="H157" s="2">
        <v>0</v>
      </c>
      <c r="I157" s="2">
        <v>0</v>
      </c>
      <c r="J157" s="2">
        <v>0</v>
      </c>
      <c r="K157" s="2">
        <v>0</v>
      </c>
      <c r="L157" s="2" t="s">
        <v>136</v>
      </c>
      <c r="M157" s="2" t="s">
        <v>136</v>
      </c>
      <c r="N157" s="2" t="s">
        <v>136</v>
      </c>
      <c r="O157" s="2" t="s">
        <v>136</v>
      </c>
      <c r="P157" s="2" t="s">
        <v>136</v>
      </c>
      <c r="Q157" s="2" t="s">
        <v>136</v>
      </c>
      <c r="R157" s="2" t="s">
        <v>136</v>
      </c>
    </row>
    <row r="158" spans="1:18" x14ac:dyDescent="0.3">
      <c r="A158" s="121"/>
      <c r="B158" t="s">
        <v>160</v>
      </c>
      <c r="D158" s="13">
        <v>209300</v>
      </c>
      <c r="E158" s="13">
        <v>29200</v>
      </c>
      <c r="F158" s="14">
        <v>12900</v>
      </c>
      <c r="G158" s="2">
        <v>0</v>
      </c>
      <c r="H158" s="2">
        <v>0</v>
      </c>
      <c r="I158" s="2">
        <v>0</v>
      </c>
      <c r="J158" s="2">
        <v>0</v>
      </c>
      <c r="K158" s="2">
        <v>0</v>
      </c>
      <c r="L158" s="2" t="s">
        <v>136</v>
      </c>
      <c r="M158" s="2" t="s">
        <v>136</v>
      </c>
      <c r="N158" s="2" t="s">
        <v>136</v>
      </c>
      <c r="O158" s="2" t="s">
        <v>136</v>
      </c>
      <c r="P158" s="2" t="s">
        <v>136</v>
      </c>
      <c r="Q158" s="2" t="s">
        <v>136</v>
      </c>
      <c r="R158" s="2" t="s">
        <v>136</v>
      </c>
    </row>
    <row r="159" spans="1:18" x14ac:dyDescent="0.3">
      <c r="A159" s="121"/>
      <c r="B159" t="s">
        <v>161</v>
      </c>
      <c r="D159" s="13">
        <v>147200</v>
      </c>
      <c r="E159" s="13">
        <v>17500</v>
      </c>
      <c r="F159" s="14">
        <v>7700</v>
      </c>
      <c r="G159" s="2">
        <v>0</v>
      </c>
      <c r="H159" s="2">
        <v>0</v>
      </c>
      <c r="I159" s="2">
        <v>0</v>
      </c>
      <c r="J159" s="2">
        <v>0</v>
      </c>
      <c r="K159" s="2">
        <v>0</v>
      </c>
      <c r="L159" s="2" t="s">
        <v>136</v>
      </c>
      <c r="M159" s="2" t="s">
        <v>136</v>
      </c>
      <c r="N159" s="2" t="s">
        <v>136</v>
      </c>
      <c r="O159" s="2" t="s">
        <v>136</v>
      </c>
      <c r="P159" s="2" t="s">
        <v>136</v>
      </c>
      <c r="Q159" s="2" t="s">
        <v>136</v>
      </c>
      <c r="R159" s="2" t="s">
        <v>136</v>
      </c>
    </row>
    <row r="160" spans="1:18" ht="15" thickBot="1" x14ac:dyDescent="0.35">
      <c r="A160" s="120"/>
      <c r="B160" s="18" t="s">
        <v>162</v>
      </c>
      <c r="C160" s="18"/>
      <c r="D160" s="15">
        <v>147200</v>
      </c>
      <c r="E160" s="15">
        <v>17500</v>
      </c>
      <c r="F160" s="16">
        <v>7700</v>
      </c>
      <c r="G160" s="17">
        <v>0</v>
      </c>
      <c r="H160" s="17">
        <v>0</v>
      </c>
      <c r="I160" s="17">
        <v>0</v>
      </c>
      <c r="J160" s="17">
        <v>0</v>
      </c>
      <c r="K160" s="17">
        <v>0</v>
      </c>
      <c r="L160" s="17" t="s">
        <v>136</v>
      </c>
      <c r="M160" s="17" t="s">
        <v>136</v>
      </c>
      <c r="N160" s="17" t="s">
        <v>136</v>
      </c>
      <c r="O160" s="17" t="s">
        <v>136</v>
      </c>
      <c r="P160" s="17" t="s">
        <v>136</v>
      </c>
      <c r="Q160" s="17" t="s">
        <v>136</v>
      </c>
      <c r="R160" s="17" t="s">
        <v>136</v>
      </c>
    </row>
    <row r="161" spans="1:18" ht="15" thickTop="1" x14ac:dyDescent="0.3">
      <c r="A161" s="119" t="s">
        <v>82</v>
      </c>
      <c r="B161" s="9" t="s">
        <v>163</v>
      </c>
      <c r="C161" s="9" t="s">
        <v>164</v>
      </c>
      <c r="D161" s="10">
        <v>191400</v>
      </c>
      <c r="E161" s="10">
        <v>37700</v>
      </c>
      <c r="F161" s="11">
        <v>9200</v>
      </c>
      <c r="G161" s="12">
        <v>0</v>
      </c>
      <c r="H161" s="12">
        <v>0</v>
      </c>
      <c r="I161" s="12">
        <v>0</v>
      </c>
      <c r="J161" s="12">
        <v>0</v>
      </c>
      <c r="K161" s="12">
        <v>0</v>
      </c>
      <c r="L161" s="12" t="s">
        <v>136</v>
      </c>
      <c r="M161" s="12" t="s">
        <v>136</v>
      </c>
      <c r="N161" s="12" t="s">
        <v>136</v>
      </c>
      <c r="O161" s="12" t="s">
        <v>136</v>
      </c>
      <c r="P161" s="12" t="s">
        <v>136</v>
      </c>
      <c r="Q161" s="12" t="s">
        <v>136</v>
      </c>
      <c r="R161" s="12" t="s">
        <v>136</v>
      </c>
    </row>
    <row r="162" spans="1:18" x14ac:dyDescent="0.3">
      <c r="A162" s="125"/>
      <c r="B162" t="s">
        <v>240</v>
      </c>
      <c r="C162" t="s">
        <v>166</v>
      </c>
      <c r="D162" s="13">
        <v>0</v>
      </c>
      <c r="E162" s="13">
        <v>0</v>
      </c>
      <c r="F162" s="14">
        <v>0</v>
      </c>
      <c r="G162" s="2">
        <v>0</v>
      </c>
      <c r="H162" s="2">
        <v>0</v>
      </c>
      <c r="I162" s="2">
        <v>0</v>
      </c>
      <c r="J162" s="2">
        <v>0</v>
      </c>
      <c r="K162" s="2">
        <v>0</v>
      </c>
      <c r="L162" s="2" t="s">
        <v>136</v>
      </c>
      <c r="M162" s="2" t="s">
        <v>136</v>
      </c>
      <c r="N162" s="2" t="s">
        <v>136</v>
      </c>
      <c r="O162" s="2" t="s">
        <v>136</v>
      </c>
      <c r="P162" s="2" t="s">
        <v>136</v>
      </c>
      <c r="Q162" s="2" t="s">
        <v>136</v>
      </c>
      <c r="R162" s="2" t="s">
        <v>136</v>
      </c>
    </row>
    <row r="163" spans="1:18" x14ac:dyDescent="0.3">
      <c r="A163" s="125"/>
      <c r="B163" t="s">
        <v>241</v>
      </c>
      <c r="C163" t="s">
        <v>166</v>
      </c>
      <c r="D163" s="13">
        <v>0</v>
      </c>
      <c r="E163" s="13">
        <v>0</v>
      </c>
      <c r="F163" s="14">
        <v>0</v>
      </c>
      <c r="G163" s="2">
        <v>0</v>
      </c>
      <c r="H163" s="2">
        <v>0</v>
      </c>
      <c r="I163" s="2">
        <v>0</v>
      </c>
      <c r="J163" s="2">
        <v>0</v>
      </c>
      <c r="K163" s="2">
        <v>0</v>
      </c>
      <c r="L163" s="2" t="s">
        <v>136</v>
      </c>
      <c r="M163" s="2" t="s">
        <v>136</v>
      </c>
      <c r="N163" s="2" t="s">
        <v>136</v>
      </c>
      <c r="O163" s="2" t="s">
        <v>136</v>
      </c>
      <c r="P163" s="2" t="s">
        <v>136</v>
      </c>
      <c r="Q163" s="2" t="s">
        <v>136</v>
      </c>
      <c r="R163" s="2" t="s">
        <v>136</v>
      </c>
    </row>
    <row r="164" spans="1:18" x14ac:dyDescent="0.3">
      <c r="A164" s="125"/>
      <c r="B164" t="s">
        <v>242</v>
      </c>
      <c r="C164" t="s">
        <v>169</v>
      </c>
      <c r="D164" s="13">
        <v>0</v>
      </c>
      <c r="E164" s="13">
        <v>0</v>
      </c>
      <c r="F164" s="14">
        <v>0</v>
      </c>
      <c r="G164" s="2">
        <v>0</v>
      </c>
      <c r="H164" s="2">
        <v>0</v>
      </c>
      <c r="I164" s="2">
        <v>0</v>
      </c>
      <c r="J164" s="2">
        <v>0</v>
      </c>
      <c r="K164" s="2">
        <v>0</v>
      </c>
      <c r="L164" s="2" t="s">
        <v>136</v>
      </c>
      <c r="M164" s="2" t="s">
        <v>136</v>
      </c>
      <c r="N164" s="2" t="s">
        <v>136</v>
      </c>
      <c r="O164" s="2" t="s">
        <v>136</v>
      </c>
      <c r="P164" s="2" t="s">
        <v>136</v>
      </c>
      <c r="Q164" s="2" t="s">
        <v>136</v>
      </c>
      <c r="R164" s="2" t="s">
        <v>136</v>
      </c>
    </row>
    <row r="165" spans="1:18" x14ac:dyDescent="0.3">
      <c r="A165" s="125"/>
      <c r="B165" t="s">
        <v>241</v>
      </c>
      <c r="C165" t="s">
        <v>169</v>
      </c>
      <c r="D165" s="13">
        <v>0</v>
      </c>
      <c r="E165" s="13">
        <v>0</v>
      </c>
      <c r="F165" s="14">
        <v>0</v>
      </c>
      <c r="G165" s="2">
        <v>0</v>
      </c>
      <c r="H165" s="2">
        <v>0</v>
      </c>
      <c r="I165" s="2">
        <v>0</v>
      </c>
      <c r="J165" s="2">
        <v>0</v>
      </c>
      <c r="K165" s="2">
        <v>0</v>
      </c>
      <c r="L165" s="2" t="s">
        <v>136</v>
      </c>
      <c r="M165" s="2" t="s">
        <v>136</v>
      </c>
      <c r="N165" s="2" t="s">
        <v>136</v>
      </c>
      <c r="O165" s="2" t="s">
        <v>136</v>
      </c>
      <c r="P165" s="2" t="s">
        <v>136</v>
      </c>
      <c r="Q165" s="2" t="s">
        <v>136</v>
      </c>
      <c r="R165" s="2" t="s">
        <v>136</v>
      </c>
    </row>
    <row r="166" spans="1:18" ht="15" thickBot="1" x14ac:dyDescent="0.35">
      <c r="A166" s="126"/>
      <c r="B166" t="s">
        <v>237</v>
      </c>
      <c r="C166" t="s">
        <v>171</v>
      </c>
      <c r="D166" s="13">
        <v>0</v>
      </c>
      <c r="E166" s="13">
        <v>0</v>
      </c>
      <c r="F166" s="14">
        <v>0</v>
      </c>
      <c r="G166" s="2">
        <v>0</v>
      </c>
      <c r="H166" s="2">
        <v>0</v>
      </c>
      <c r="I166" s="2">
        <v>0</v>
      </c>
      <c r="J166" s="2">
        <v>0</v>
      </c>
      <c r="K166" s="2">
        <v>0</v>
      </c>
      <c r="L166" s="2" t="s">
        <v>136</v>
      </c>
      <c r="M166" s="2" t="s">
        <v>136</v>
      </c>
      <c r="N166" s="2" t="s">
        <v>136</v>
      </c>
      <c r="O166" s="2" t="s">
        <v>136</v>
      </c>
      <c r="P166" s="2" t="s">
        <v>136</v>
      </c>
      <c r="Q166" s="2" t="s">
        <v>136</v>
      </c>
      <c r="R166" s="2" t="s">
        <v>136</v>
      </c>
    </row>
    <row r="167" spans="1:18" ht="15" thickTop="1" x14ac:dyDescent="0.3">
      <c r="A167" s="119" t="s">
        <v>92</v>
      </c>
      <c r="B167" s="9" t="s">
        <v>93</v>
      </c>
      <c r="C167" s="9" t="s">
        <v>94</v>
      </c>
      <c r="D167" s="10">
        <v>37800</v>
      </c>
      <c r="E167" s="10">
        <v>15400</v>
      </c>
      <c r="F167" s="11">
        <v>0</v>
      </c>
      <c r="G167" s="12">
        <v>0</v>
      </c>
      <c r="H167" s="12">
        <v>0</v>
      </c>
      <c r="I167" s="12">
        <v>0</v>
      </c>
      <c r="J167" s="12">
        <v>0</v>
      </c>
      <c r="K167" s="12">
        <v>0</v>
      </c>
      <c r="L167" s="12" t="s">
        <v>136</v>
      </c>
      <c r="M167" s="12" t="s">
        <v>136</v>
      </c>
      <c r="N167" s="12" t="s">
        <v>136</v>
      </c>
      <c r="O167" s="12" t="s">
        <v>136</v>
      </c>
      <c r="P167" s="12" t="s">
        <v>136</v>
      </c>
      <c r="Q167" s="12" t="s">
        <v>136</v>
      </c>
      <c r="R167" s="12" t="s">
        <v>136</v>
      </c>
    </row>
    <row r="168" spans="1:18" ht="15" thickBot="1" x14ac:dyDescent="0.35">
      <c r="A168" s="120"/>
      <c r="B168" s="18" t="s">
        <v>96</v>
      </c>
      <c r="C168" s="18"/>
      <c r="D168" s="15">
        <v>3900</v>
      </c>
      <c r="E168" s="15">
        <v>0</v>
      </c>
      <c r="F168" s="16">
        <v>0</v>
      </c>
      <c r="G168" s="17">
        <v>0</v>
      </c>
      <c r="H168" s="17">
        <v>0</v>
      </c>
      <c r="I168" s="17">
        <v>0</v>
      </c>
      <c r="J168" s="17">
        <v>0</v>
      </c>
      <c r="K168" s="17">
        <v>0</v>
      </c>
      <c r="L168" s="17" t="s">
        <v>136</v>
      </c>
      <c r="M168" s="17" t="s">
        <v>136</v>
      </c>
      <c r="N168" s="17" t="s">
        <v>136</v>
      </c>
      <c r="O168" s="17" t="s">
        <v>136</v>
      </c>
      <c r="P168" s="17" t="s">
        <v>136</v>
      </c>
      <c r="Q168" s="17" t="s">
        <v>136</v>
      </c>
      <c r="R168" s="17" t="s">
        <v>136</v>
      </c>
    </row>
    <row r="169" spans="1:18" ht="15" thickTop="1" x14ac:dyDescent="0.3">
      <c r="A169" s="119"/>
      <c r="B169" t="s">
        <v>98</v>
      </c>
      <c r="D169" s="13">
        <v>188400</v>
      </c>
      <c r="E169" s="13">
        <v>29700</v>
      </c>
      <c r="F169" s="14">
        <v>14200</v>
      </c>
      <c r="G169" s="2">
        <v>0</v>
      </c>
      <c r="H169" s="2">
        <v>0</v>
      </c>
      <c r="I169" s="2">
        <v>0</v>
      </c>
      <c r="J169" s="2">
        <v>0</v>
      </c>
      <c r="K169" s="2">
        <v>0</v>
      </c>
      <c r="L169" s="2" t="s">
        <v>136</v>
      </c>
      <c r="M169" s="2" t="s">
        <v>136</v>
      </c>
      <c r="N169" s="2" t="s">
        <v>136</v>
      </c>
      <c r="O169" s="2" t="s">
        <v>136</v>
      </c>
      <c r="P169" s="2" t="s">
        <v>136</v>
      </c>
      <c r="Q169" s="2" t="s">
        <v>136</v>
      </c>
      <c r="R169" s="2" t="s">
        <v>136</v>
      </c>
    </row>
    <row r="170" spans="1:18" x14ac:dyDescent="0.3">
      <c r="A170" s="121"/>
      <c r="B170" t="s">
        <v>99</v>
      </c>
      <c r="D170" s="13">
        <v>8200</v>
      </c>
      <c r="E170" s="13">
        <v>2200</v>
      </c>
      <c r="F170" s="14">
        <v>0</v>
      </c>
      <c r="G170" s="2">
        <v>0</v>
      </c>
      <c r="H170" s="2">
        <v>0</v>
      </c>
      <c r="I170" s="2">
        <v>0</v>
      </c>
      <c r="J170" s="2">
        <v>0</v>
      </c>
      <c r="K170" s="2">
        <v>0</v>
      </c>
      <c r="L170" s="2" t="s">
        <v>136</v>
      </c>
      <c r="M170" s="2" t="s">
        <v>136</v>
      </c>
      <c r="N170" s="2" t="s">
        <v>136</v>
      </c>
      <c r="O170" s="2" t="s">
        <v>136</v>
      </c>
      <c r="P170" s="2" t="s">
        <v>136</v>
      </c>
      <c r="Q170" s="2" t="s">
        <v>136</v>
      </c>
      <c r="R170" s="2" t="s">
        <v>136</v>
      </c>
    </row>
    <row r="171" spans="1:18" ht="15" thickBot="1" x14ac:dyDescent="0.35">
      <c r="A171" s="120"/>
      <c r="B171" s="88" t="s">
        <v>172</v>
      </c>
      <c r="D171" s="13">
        <v>5200</v>
      </c>
      <c r="E171" s="13">
        <v>0</v>
      </c>
      <c r="F171" s="14">
        <v>0</v>
      </c>
      <c r="G171" s="2">
        <v>0</v>
      </c>
      <c r="H171" s="2">
        <v>0</v>
      </c>
      <c r="I171" s="2">
        <v>0</v>
      </c>
      <c r="J171" s="2">
        <v>0</v>
      </c>
      <c r="K171" s="2">
        <v>0</v>
      </c>
      <c r="L171" s="2" t="s">
        <v>136</v>
      </c>
      <c r="M171" s="2" t="s">
        <v>136</v>
      </c>
      <c r="N171" s="2" t="s">
        <v>136</v>
      </c>
      <c r="O171" s="2" t="s">
        <v>136</v>
      </c>
      <c r="P171" s="2" t="s">
        <v>136</v>
      </c>
      <c r="Q171" s="2" t="s">
        <v>136</v>
      </c>
      <c r="R171" s="2" t="s">
        <v>136</v>
      </c>
    </row>
    <row r="172" spans="1:18" ht="15" thickTop="1" x14ac:dyDescent="0.3">
      <c r="A172" s="121" t="s">
        <v>173</v>
      </c>
      <c r="B172" s="47" t="s">
        <v>174</v>
      </c>
      <c r="C172" s="47"/>
      <c r="D172" s="48"/>
      <c r="E172" s="48">
        <v>6600</v>
      </c>
      <c r="F172" s="55">
        <v>7100</v>
      </c>
      <c r="G172" s="51">
        <v>0</v>
      </c>
      <c r="H172" s="51">
        <v>0</v>
      </c>
      <c r="I172" s="51">
        <v>0</v>
      </c>
      <c r="J172" s="51">
        <v>0</v>
      </c>
      <c r="K172" s="51">
        <v>0.4</v>
      </c>
      <c r="L172" s="12" t="s">
        <v>136</v>
      </c>
      <c r="M172" s="12" t="s">
        <v>136</v>
      </c>
      <c r="N172" s="12" t="s">
        <v>136</v>
      </c>
      <c r="O172" s="12" t="s">
        <v>136</v>
      </c>
      <c r="P172" s="12" t="s">
        <v>136</v>
      </c>
      <c r="Q172" s="12" t="s">
        <v>136</v>
      </c>
      <c r="R172" s="12" t="s">
        <v>136</v>
      </c>
    </row>
    <row r="173" spans="1:18" x14ac:dyDescent="0.3">
      <c r="A173" s="121"/>
      <c r="B173" s="32"/>
      <c r="C173" s="32" t="s">
        <v>47</v>
      </c>
      <c r="D173" s="31">
        <v>96100</v>
      </c>
      <c r="E173" s="31"/>
      <c r="F173" s="33"/>
      <c r="G173" s="34"/>
      <c r="H173" s="34"/>
      <c r="I173" s="34"/>
      <c r="J173" s="34"/>
      <c r="K173" s="34"/>
    </row>
    <row r="174" spans="1:18" x14ac:dyDescent="0.3">
      <c r="A174" s="121"/>
      <c r="B174" s="32"/>
      <c r="C174" s="32" t="s">
        <v>48</v>
      </c>
      <c r="D174" s="31">
        <v>0</v>
      </c>
      <c r="E174" s="31"/>
      <c r="F174" s="33"/>
      <c r="G174" s="34"/>
      <c r="H174" s="34"/>
      <c r="I174" s="34"/>
      <c r="J174" s="34"/>
      <c r="K174" s="34"/>
    </row>
    <row r="175" spans="1:18" x14ac:dyDescent="0.3">
      <c r="A175" s="121"/>
      <c r="B175" s="32"/>
      <c r="C175" s="32" t="s">
        <v>48</v>
      </c>
      <c r="D175" s="31">
        <v>23600</v>
      </c>
      <c r="E175" s="31"/>
      <c r="F175" s="33"/>
      <c r="G175" s="34"/>
      <c r="H175" s="34"/>
      <c r="I175" s="34"/>
      <c r="J175" s="34"/>
      <c r="K175" s="34"/>
    </row>
    <row r="176" spans="1:18" x14ac:dyDescent="0.3">
      <c r="A176" s="121"/>
      <c r="B176" s="32" t="s">
        <v>175</v>
      </c>
      <c r="C176" s="32"/>
      <c r="D176" s="31"/>
      <c r="E176" s="31">
        <v>6600</v>
      </c>
      <c r="F176" s="33">
        <v>7100</v>
      </c>
      <c r="G176" s="34">
        <f>G172</f>
        <v>0</v>
      </c>
      <c r="H176" s="34">
        <f t="shared" ref="H176:K176" si="7">H172</f>
        <v>0</v>
      </c>
      <c r="I176" s="34">
        <f t="shared" si="7"/>
        <v>0</v>
      </c>
      <c r="J176" s="34">
        <f t="shared" si="7"/>
        <v>0</v>
      </c>
      <c r="K176" s="34">
        <f t="shared" si="7"/>
        <v>0.4</v>
      </c>
      <c r="L176" s="2" t="s">
        <v>136</v>
      </c>
      <c r="M176" s="2" t="s">
        <v>136</v>
      </c>
      <c r="N176" s="2" t="s">
        <v>136</v>
      </c>
      <c r="O176" s="2" t="s">
        <v>136</v>
      </c>
      <c r="P176" s="2" t="s">
        <v>136</v>
      </c>
      <c r="Q176" s="2" t="s">
        <v>136</v>
      </c>
      <c r="R176" s="2" t="s">
        <v>136</v>
      </c>
    </row>
    <row r="177" spans="1:18" x14ac:dyDescent="0.3">
      <c r="A177" s="121"/>
      <c r="B177" s="32"/>
      <c r="C177" s="32" t="s">
        <v>47</v>
      </c>
      <c r="D177" s="111">
        <v>95400</v>
      </c>
      <c r="E177" s="31"/>
      <c r="F177" s="33"/>
      <c r="G177" s="34"/>
      <c r="H177" s="34"/>
      <c r="I177" s="34"/>
      <c r="J177" s="34"/>
      <c r="K177" s="34"/>
    </row>
    <row r="178" spans="1:18" x14ac:dyDescent="0.3">
      <c r="A178" s="121"/>
      <c r="B178" s="32"/>
      <c r="C178" s="32" t="s">
        <v>48</v>
      </c>
      <c r="D178" s="31">
        <v>0</v>
      </c>
      <c r="E178" s="31"/>
      <c r="F178" s="33"/>
      <c r="G178" s="34"/>
      <c r="H178" s="34"/>
      <c r="I178" s="34"/>
      <c r="J178" s="34"/>
      <c r="K178" s="34"/>
    </row>
    <row r="179" spans="1:18" x14ac:dyDescent="0.3">
      <c r="A179" s="121"/>
      <c r="B179" s="32"/>
      <c r="C179" s="32" t="s">
        <v>48</v>
      </c>
      <c r="D179" s="111">
        <v>23400</v>
      </c>
      <c r="E179" s="31"/>
      <c r="F179" s="33"/>
      <c r="G179" s="34"/>
      <c r="H179" s="34"/>
      <c r="I179" s="34"/>
      <c r="J179" s="34"/>
      <c r="K179" s="34"/>
    </row>
    <row r="180" spans="1:18" x14ac:dyDescent="0.3">
      <c r="A180" s="121"/>
      <c r="B180" s="32" t="s">
        <v>176</v>
      </c>
      <c r="C180" s="32"/>
      <c r="D180" s="31"/>
      <c r="E180" s="31">
        <v>6600</v>
      </c>
      <c r="F180" s="33">
        <v>7100</v>
      </c>
      <c r="G180" s="34">
        <f>G172</f>
        <v>0</v>
      </c>
      <c r="H180" s="34">
        <f t="shared" ref="H180:K180" si="8">H172</f>
        <v>0</v>
      </c>
      <c r="I180" s="34">
        <f t="shared" si="8"/>
        <v>0</v>
      </c>
      <c r="J180" s="34">
        <f t="shared" si="8"/>
        <v>0</v>
      </c>
      <c r="K180" s="34">
        <f t="shared" si="8"/>
        <v>0.4</v>
      </c>
      <c r="L180" s="2" t="s">
        <v>136</v>
      </c>
      <c r="M180" s="2" t="s">
        <v>136</v>
      </c>
      <c r="N180" s="2" t="s">
        <v>136</v>
      </c>
      <c r="O180" s="2" t="s">
        <v>136</v>
      </c>
      <c r="P180" s="2" t="s">
        <v>136</v>
      </c>
      <c r="Q180" s="2" t="s">
        <v>136</v>
      </c>
      <c r="R180" s="2" t="s">
        <v>136</v>
      </c>
    </row>
    <row r="181" spans="1:18" x14ac:dyDescent="0.3">
      <c r="A181" s="121"/>
      <c r="B181" s="32"/>
      <c r="C181" s="32" t="s">
        <v>47</v>
      </c>
      <c r="D181" s="31">
        <v>97400</v>
      </c>
      <c r="E181" s="31"/>
      <c r="F181" s="33"/>
      <c r="G181" s="34"/>
      <c r="H181" s="34"/>
      <c r="I181" s="34"/>
      <c r="J181" s="34"/>
      <c r="K181" s="34"/>
    </row>
    <row r="182" spans="1:18" x14ac:dyDescent="0.3">
      <c r="A182" s="121"/>
      <c r="B182" s="32"/>
      <c r="C182" s="32" t="s">
        <v>48</v>
      </c>
      <c r="D182" s="31">
        <v>0</v>
      </c>
      <c r="E182" s="31"/>
      <c r="F182" s="33"/>
      <c r="G182" s="34"/>
      <c r="H182" s="34"/>
      <c r="I182" s="34"/>
      <c r="J182" s="34"/>
      <c r="K182" s="34"/>
    </row>
    <row r="183" spans="1:18" x14ac:dyDescent="0.3">
      <c r="A183" s="121"/>
      <c r="B183" s="32"/>
      <c r="C183" s="32" t="s">
        <v>48</v>
      </c>
      <c r="D183" s="31">
        <v>23900</v>
      </c>
      <c r="E183" s="31"/>
      <c r="F183" s="33"/>
      <c r="G183" s="34"/>
      <c r="H183" s="34"/>
      <c r="I183" s="34"/>
      <c r="J183" s="34"/>
      <c r="K183" s="34"/>
    </row>
    <row r="184" spans="1:18" ht="15" thickBot="1" x14ac:dyDescent="0.35">
      <c r="A184" s="120"/>
      <c r="B184" s="18" t="s">
        <v>131</v>
      </c>
      <c r="C184" s="18"/>
      <c r="D184" s="15">
        <v>80</v>
      </c>
      <c r="E184" s="15">
        <v>0</v>
      </c>
      <c r="F184" s="16">
        <v>0</v>
      </c>
      <c r="G184" s="17">
        <v>0</v>
      </c>
      <c r="H184" s="17">
        <v>0</v>
      </c>
      <c r="I184" s="17">
        <v>0</v>
      </c>
      <c r="J184" s="17">
        <v>0</v>
      </c>
      <c r="K184" s="17">
        <v>0</v>
      </c>
      <c r="L184" s="17" t="s">
        <v>136</v>
      </c>
      <c r="M184" s="17" t="s">
        <v>136</v>
      </c>
      <c r="N184" s="17" t="s">
        <v>136</v>
      </c>
      <c r="O184" s="17" t="s">
        <v>136</v>
      </c>
      <c r="P184" s="17" t="s">
        <v>136</v>
      </c>
      <c r="Q184" s="17" t="s">
        <v>136</v>
      </c>
      <c r="R184" s="17" t="s">
        <v>136</v>
      </c>
    </row>
    <row r="185" spans="1:18" ht="15" thickTop="1" x14ac:dyDescent="0.3"/>
    <row r="186" spans="1:18" ht="35.4" thickBot="1" x14ac:dyDescent="0.35">
      <c r="A186" s="122" t="s">
        <v>177</v>
      </c>
      <c r="B186" s="123"/>
      <c r="C186" s="124"/>
      <c r="D186" s="4" t="s">
        <v>178</v>
      </c>
      <c r="F186" s="83"/>
    </row>
    <row r="187" spans="1:18" ht="15" thickTop="1" x14ac:dyDescent="0.3">
      <c r="A187" s="119" t="s">
        <v>179</v>
      </c>
      <c r="B187" t="s">
        <v>174</v>
      </c>
      <c r="D187" s="14">
        <v>2900.0217501631264</v>
      </c>
      <c r="F187" s="83"/>
    </row>
    <row r="188" spans="1:18" ht="15" thickBot="1" x14ac:dyDescent="0.35">
      <c r="A188" s="120"/>
      <c r="B188" s="18" t="s">
        <v>131</v>
      </c>
      <c r="C188" s="18"/>
      <c r="D188" s="16">
        <v>83.453297448415427</v>
      </c>
      <c r="F188" s="83"/>
    </row>
    <row r="189" spans="1:18" ht="15" thickTop="1" x14ac:dyDescent="0.3">
      <c r="F189" s="83"/>
    </row>
    <row r="190" spans="1:18" x14ac:dyDescent="0.3">
      <c r="A190" s="54" t="s">
        <v>180</v>
      </c>
      <c r="F190" s="83"/>
    </row>
    <row r="191" spans="1:18" x14ac:dyDescent="0.3">
      <c r="A191">
        <v>1</v>
      </c>
      <c r="B191" t="s">
        <v>181</v>
      </c>
      <c r="F191" s="83"/>
    </row>
    <row r="192" spans="1:18" x14ac:dyDescent="0.3">
      <c r="A192">
        <v>2</v>
      </c>
      <c r="B192" t="s">
        <v>182</v>
      </c>
      <c r="F192" s="83"/>
    </row>
    <row r="193" spans="1:6" x14ac:dyDescent="0.3">
      <c r="A193">
        <v>3</v>
      </c>
      <c r="B193" t="s">
        <v>183</v>
      </c>
      <c r="F193" s="83"/>
    </row>
    <row r="194" spans="1:6" x14ac:dyDescent="0.3">
      <c r="A194">
        <v>4</v>
      </c>
      <c r="B194" t="s">
        <v>184</v>
      </c>
      <c r="F194" s="83"/>
    </row>
    <row r="195" spans="1:6" x14ac:dyDescent="0.3">
      <c r="F195" s="83"/>
    </row>
    <row r="196" spans="1:6" x14ac:dyDescent="0.3">
      <c r="B196" s="2" t="s">
        <v>238</v>
      </c>
      <c r="F196" s="83"/>
    </row>
    <row r="197" spans="1:6" x14ac:dyDescent="0.3">
      <c r="B197" s="2" t="s">
        <v>221</v>
      </c>
      <c r="F197" s="83"/>
    </row>
    <row r="198" spans="1:6" x14ac:dyDescent="0.3">
      <c r="A198" s="54" t="s">
        <v>185</v>
      </c>
      <c r="F198" s="83"/>
    </row>
    <row r="199" spans="1:6" x14ac:dyDescent="0.3">
      <c r="A199" s="23"/>
      <c r="B199" t="s">
        <v>186</v>
      </c>
      <c r="F199" s="83"/>
    </row>
    <row r="200" spans="1:6" x14ac:dyDescent="0.3">
      <c r="A200" s="32"/>
      <c r="B200" t="s">
        <v>187</v>
      </c>
      <c r="F200" s="83"/>
    </row>
    <row r="201" spans="1:6" x14ac:dyDescent="0.3">
      <c r="F201" s="83"/>
    </row>
    <row r="202" spans="1:6" x14ac:dyDescent="0.3">
      <c r="A202" t="s">
        <v>204</v>
      </c>
      <c r="F202" s="83"/>
    </row>
    <row r="203" spans="1:6" x14ac:dyDescent="0.3">
      <c r="F203" s="83"/>
    </row>
  </sheetData>
  <sheetProtection algorithmName="SHA-512" hashValue="vKl//87FyAzWZaO8BG3QuwwHEVjgHXZfMOfw5UO0e5muMzGaL75hW1k8vKO5/NPKWR57RnlJDrEqGnw+0iq4lA==" saltValue="nAjITkT09QY7aIeT+1UxHg==" spinCount="100000" sheet="1" objects="1" scenarios="1"/>
  <mergeCells count="29">
    <mergeCell ref="A23:A30"/>
    <mergeCell ref="E2:F2"/>
    <mergeCell ref="G2:R2"/>
    <mergeCell ref="A3:B3"/>
    <mergeCell ref="A5:A10"/>
    <mergeCell ref="A11:A22"/>
    <mergeCell ref="E121:F121"/>
    <mergeCell ref="G121:R121"/>
    <mergeCell ref="A31:A34"/>
    <mergeCell ref="A35:A58"/>
    <mergeCell ref="A59:A61"/>
    <mergeCell ref="A63:A67"/>
    <mergeCell ref="A68:A73"/>
    <mergeCell ref="A74:A77"/>
    <mergeCell ref="A161:A166"/>
    <mergeCell ref="A78:A81"/>
    <mergeCell ref="A84:A91"/>
    <mergeCell ref="A92:A104"/>
    <mergeCell ref="A105:A117"/>
    <mergeCell ref="A124:A130"/>
    <mergeCell ref="A131:A151"/>
    <mergeCell ref="A152:A153"/>
    <mergeCell ref="A154:A155"/>
    <mergeCell ref="A156:A160"/>
    <mergeCell ref="A167:A168"/>
    <mergeCell ref="A169:A171"/>
    <mergeCell ref="A172:A184"/>
    <mergeCell ref="A186:C186"/>
    <mergeCell ref="A187:A1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5074-9BED-405A-8A0F-E5CF179B9BAC}">
  <sheetPr codeName="Sheet2"/>
  <dimension ref="A1:R203"/>
  <sheetViews>
    <sheetView topLeftCell="A174" workbookViewId="0">
      <selection activeCell="G191" sqref="G191"/>
    </sheetView>
  </sheetViews>
  <sheetFormatPr defaultRowHeight="14.4" x14ac:dyDescent="0.3"/>
  <cols>
    <col min="1" max="1" width="44.5546875" customWidth="1"/>
    <col min="2" max="2" width="34.5546875" customWidth="1"/>
    <col min="3" max="3" width="40.5546875" bestFit="1" customWidth="1"/>
    <col min="5" max="5" width="10.88671875" customWidth="1"/>
    <col min="6" max="6" width="15.88671875" customWidth="1"/>
    <col min="7" max="7" width="12.5546875" style="2" customWidth="1"/>
    <col min="8" max="8" width="12.109375" style="2" customWidth="1"/>
    <col min="9" max="9" width="13.21875" style="2" customWidth="1"/>
    <col min="10" max="10" width="12.109375" style="2" customWidth="1"/>
    <col min="11" max="11" width="10.88671875" style="2" customWidth="1"/>
    <col min="12" max="12" width="10.6640625" style="2" customWidth="1"/>
    <col min="13" max="13" width="11.109375" style="2" customWidth="1"/>
    <col min="14" max="14" width="13.44140625" style="2" customWidth="1"/>
    <col min="15" max="15" width="11.21875" style="2" customWidth="1"/>
    <col min="16" max="16" width="10.33203125" style="2" customWidth="1"/>
    <col min="17" max="17" width="9.5546875" style="2" customWidth="1"/>
    <col min="18" max="18" width="9.88671875" style="2" customWidth="1"/>
  </cols>
  <sheetData>
    <row r="1" spans="1:18" ht="15.6" x14ac:dyDescent="0.3">
      <c r="B1" s="1" t="s">
        <v>211</v>
      </c>
      <c r="C1" s="1"/>
    </row>
    <row r="2" spans="1:18" ht="14.4" customHeight="1" x14ac:dyDescent="0.3">
      <c r="E2" s="122" t="s">
        <v>0</v>
      </c>
      <c r="F2" s="123"/>
      <c r="G2" s="130" t="s">
        <v>218</v>
      </c>
      <c r="H2" s="131"/>
      <c r="I2" s="131"/>
      <c r="J2" s="131"/>
      <c r="K2" s="131"/>
      <c r="L2" s="131"/>
      <c r="M2" s="131"/>
      <c r="N2" s="131"/>
      <c r="O2" s="131"/>
      <c r="P2" s="131"/>
      <c r="Q2" s="131"/>
      <c r="R2" s="131"/>
    </row>
    <row r="3" spans="1:18" ht="22.8" x14ac:dyDescent="0.3">
      <c r="A3" s="134" t="s">
        <v>1</v>
      </c>
      <c r="B3" s="135"/>
      <c r="C3" s="3"/>
      <c r="D3" s="4" t="s">
        <v>2</v>
      </c>
      <c r="E3" s="5" t="s">
        <v>3</v>
      </c>
      <c r="F3" s="5" t="s">
        <v>4</v>
      </c>
      <c r="G3" s="78" t="s">
        <v>212</v>
      </c>
      <c r="H3" s="78" t="s">
        <v>5</v>
      </c>
      <c r="I3" s="78" t="s">
        <v>213</v>
      </c>
      <c r="J3" s="78" t="s">
        <v>214</v>
      </c>
      <c r="K3" s="78" t="s">
        <v>215</v>
      </c>
      <c r="L3" s="78" t="s">
        <v>216</v>
      </c>
      <c r="M3" s="78" t="s">
        <v>217</v>
      </c>
      <c r="N3" s="78" t="s">
        <v>6</v>
      </c>
      <c r="O3" s="78" t="s">
        <v>7</v>
      </c>
      <c r="P3" s="78" t="s">
        <v>8</v>
      </c>
      <c r="Q3" s="78" t="s">
        <v>9</v>
      </c>
      <c r="R3" s="78" t="s">
        <v>219</v>
      </c>
    </row>
    <row r="4" spans="1:18" ht="23.4" thickBot="1" x14ac:dyDescent="0.35">
      <c r="D4" s="7" t="s">
        <v>10</v>
      </c>
      <c r="E4" s="7" t="s">
        <v>10</v>
      </c>
      <c r="F4" s="7" t="s">
        <v>10</v>
      </c>
      <c r="G4" s="68" t="s">
        <v>11</v>
      </c>
      <c r="H4" s="8" t="s">
        <v>11</v>
      </c>
      <c r="I4" s="8" t="s">
        <v>11</v>
      </c>
      <c r="J4" s="8" t="s">
        <v>11</v>
      </c>
      <c r="K4" s="8" t="s">
        <v>11</v>
      </c>
      <c r="L4" s="8" t="s">
        <v>11</v>
      </c>
      <c r="M4" s="8" t="s">
        <v>11</v>
      </c>
      <c r="N4" s="8" t="s">
        <v>11</v>
      </c>
      <c r="O4" s="8" t="s">
        <v>11</v>
      </c>
      <c r="P4" s="8" t="s">
        <v>11</v>
      </c>
      <c r="Q4" s="8" t="s">
        <v>11</v>
      </c>
      <c r="R4" s="8" t="s">
        <v>11</v>
      </c>
    </row>
    <row r="5" spans="1:18" ht="15" thickTop="1" x14ac:dyDescent="0.3">
      <c r="A5" s="127" t="s">
        <v>12</v>
      </c>
      <c r="B5" s="9" t="s">
        <v>13</v>
      </c>
      <c r="C5" s="9" t="s">
        <v>14</v>
      </c>
      <c r="D5" s="10">
        <v>30600</v>
      </c>
      <c r="E5" s="10">
        <v>5000</v>
      </c>
      <c r="F5" s="11">
        <v>3800</v>
      </c>
      <c r="G5" s="12">
        <v>0.65</v>
      </c>
      <c r="H5" s="12">
        <v>0</v>
      </c>
      <c r="I5" s="12">
        <v>0.75</v>
      </c>
      <c r="J5" s="12">
        <v>1</v>
      </c>
      <c r="K5" s="12">
        <v>1</v>
      </c>
      <c r="L5" s="12">
        <v>1</v>
      </c>
      <c r="M5" s="12">
        <v>0</v>
      </c>
      <c r="N5" s="12">
        <v>0</v>
      </c>
      <c r="O5" s="12">
        <v>0</v>
      </c>
      <c r="P5" s="12">
        <v>1</v>
      </c>
      <c r="Q5" s="12">
        <v>0</v>
      </c>
      <c r="R5" s="12">
        <v>0.9</v>
      </c>
    </row>
    <row r="6" spans="1:18" x14ac:dyDescent="0.3">
      <c r="A6" s="128"/>
      <c r="B6" t="s">
        <v>13</v>
      </c>
      <c r="C6" t="s">
        <v>15</v>
      </c>
      <c r="D6" s="13">
        <v>39200</v>
      </c>
      <c r="E6" s="13">
        <v>6700</v>
      </c>
      <c r="F6" s="14">
        <v>6100</v>
      </c>
      <c r="G6" s="2">
        <v>0.65</v>
      </c>
      <c r="H6" s="2">
        <v>0</v>
      </c>
      <c r="I6" s="2">
        <v>0.75</v>
      </c>
      <c r="J6" s="2">
        <v>1</v>
      </c>
      <c r="K6" s="2">
        <v>1</v>
      </c>
      <c r="L6" s="2">
        <v>1</v>
      </c>
      <c r="M6" s="2">
        <v>0</v>
      </c>
      <c r="N6" s="2">
        <v>0</v>
      </c>
      <c r="O6" s="2">
        <v>0</v>
      </c>
      <c r="P6" s="2">
        <v>1</v>
      </c>
      <c r="Q6" s="2">
        <v>0</v>
      </c>
      <c r="R6" s="2">
        <v>0.9</v>
      </c>
    </row>
    <row r="7" spans="1:18" x14ac:dyDescent="0.3">
      <c r="A7" s="128"/>
      <c r="B7" t="s">
        <v>13</v>
      </c>
      <c r="C7" t="s">
        <v>16</v>
      </c>
      <c r="D7" s="13">
        <v>47400</v>
      </c>
      <c r="E7" s="13">
        <v>10500</v>
      </c>
      <c r="F7" s="14">
        <v>8700</v>
      </c>
      <c r="G7" s="2">
        <v>0.65</v>
      </c>
      <c r="H7" s="2">
        <v>0</v>
      </c>
      <c r="I7" s="2">
        <v>0.75</v>
      </c>
      <c r="J7" s="2">
        <v>1</v>
      </c>
      <c r="K7" s="2">
        <v>1</v>
      </c>
      <c r="L7" s="2">
        <v>1</v>
      </c>
      <c r="M7" s="2">
        <v>0</v>
      </c>
      <c r="N7" s="2">
        <v>0</v>
      </c>
      <c r="O7" s="2">
        <v>0</v>
      </c>
      <c r="P7" s="2">
        <v>1</v>
      </c>
      <c r="Q7" s="2">
        <v>0</v>
      </c>
      <c r="R7" s="2">
        <v>0.9</v>
      </c>
    </row>
    <row r="8" spans="1:18" x14ac:dyDescent="0.3">
      <c r="A8" s="128"/>
      <c r="B8" t="s">
        <v>17</v>
      </c>
      <c r="C8" t="s">
        <v>14</v>
      </c>
      <c r="D8" s="13">
        <v>35600</v>
      </c>
      <c r="E8" s="13">
        <v>8700</v>
      </c>
      <c r="F8" s="14">
        <v>4500</v>
      </c>
      <c r="G8" s="2">
        <v>0.65</v>
      </c>
      <c r="H8" s="2">
        <v>0</v>
      </c>
      <c r="I8" s="2">
        <v>0.75</v>
      </c>
      <c r="J8" s="2">
        <v>1</v>
      </c>
      <c r="K8" s="2">
        <v>1</v>
      </c>
      <c r="L8" s="2">
        <v>1</v>
      </c>
      <c r="M8" s="2">
        <v>0</v>
      </c>
      <c r="N8" s="2">
        <v>0</v>
      </c>
      <c r="O8" s="2">
        <v>0</v>
      </c>
      <c r="P8" s="2">
        <v>1</v>
      </c>
      <c r="Q8" s="2">
        <v>0</v>
      </c>
      <c r="R8" s="2">
        <v>0.9</v>
      </c>
    </row>
    <row r="9" spans="1:18" x14ac:dyDescent="0.3">
      <c r="A9" s="128"/>
      <c r="B9" t="s">
        <v>17</v>
      </c>
      <c r="C9" t="s">
        <v>15</v>
      </c>
      <c r="D9" s="13">
        <v>39200</v>
      </c>
      <c r="E9" s="13">
        <v>7100</v>
      </c>
      <c r="F9" s="14">
        <v>6400</v>
      </c>
      <c r="G9" s="2">
        <v>0.65</v>
      </c>
      <c r="H9" s="2">
        <v>0</v>
      </c>
      <c r="I9" s="2">
        <v>0.75</v>
      </c>
      <c r="J9" s="2">
        <v>1</v>
      </c>
      <c r="K9" s="2">
        <v>1</v>
      </c>
      <c r="L9" s="2">
        <v>1</v>
      </c>
      <c r="M9" s="2">
        <v>0</v>
      </c>
      <c r="N9" s="2">
        <v>0</v>
      </c>
      <c r="O9" s="2">
        <v>0</v>
      </c>
      <c r="P9" s="2">
        <v>1</v>
      </c>
      <c r="Q9" s="2">
        <v>0</v>
      </c>
      <c r="R9" s="2">
        <v>0.9</v>
      </c>
    </row>
    <row r="10" spans="1:18" ht="15" thickBot="1" x14ac:dyDescent="0.35">
      <c r="A10" s="129"/>
      <c r="B10" t="s">
        <v>17</v>
      </c>
      <c r="C10" t="s">
        <v>16</v>
      </c>
      <c r="D10" s="15">
        <v>52600</v>
      </c>
      <c r="E10" s="15">
        <v>14900</v>
      </c>
      <c r="F10" s="16">
        <v>12500</v>
      </c>
      <c r="G10" s="17">
        <v>0.65</v>
      </c>
      <c r="H10" s="17">
        <v>0</v>
      </c>
      <c r="I10" s="17">
        <v>0.75</v>
      </c>
      <c r="J10" s="17">
        <v>1</v>
      </c>
      <c r="K10" s="17">
        <v>1</v>
      </c>
      <c r="L10" s="17">
        <v>1</v>
      </c>
      <c r="M10" s="17">
        <v>0</v>
      </c>
      <c r="N10" s="17">
        <v>0</v>
      </c>
      <c r="O10" s="17">
        <v>0</v>
      </c>
      <c r="P10" s="17">
        <v>1</v>
      </c>
      <c r="Q10" s="17">
        <v>0</v>
      </c>
      <c r="R10" s="17">
        <v>0.9</v>
      </c>
    </row>
    <row r="11" spans="1:18" ht="15" thickTop="1" x14ac:dyDescent="0.3">
      <c r="A11" s="136" t="s">
        <v>18</v>
      </c>
      <c r="B11" s="9" t="s">
        <v>19</v>
      </c>
      <c r="C11" s="9"/>
      <c r="D11" s="10">
        <v>599900</v>
      </c>
      <c r="E11" s="10">
        <v>217300</v>
      </c>
      <c r="F11" s="11">
        <v>189300</v>
      </c>
      <c r="G11" s="12">
        <v>0.5</v>
      </c>
      <c r="H11" s="12">
        <v>0</v>
      </c>
      <c r="I11" s="12">
        <v>0.1</v>
      </c>
      <c r="J11" s="12">
        <v>0</v>
      </c>
      <c r="K11" s="12">
        <v>1</v>
      </c>
      <c r="L11" s="12">
        <v>0</v>
      </c>
      <c r="M11" s="12">
        <v>0</v>
      </c>
      <c r="N11" s="12">
        <v>0</v>
      </c>
      <c r="O11" s="12">
        <v>0</v>
      </c>
      <c r="P11" s="12">
        <v>0</v>
      </c>
      <c r="Q11" s="12">
        <v>0.5</v>
      </c>
      <c r="R11" s="12">
        <v>0</v>
      </c>
    </row>
    <row r="12" spans="1:18" x14ac:dyDescent="0.3">
      <c r="A12" s="137"/>
      <c r="B12" t="s">
        <v>20</v>
      </c>
      <c r="D12" s="13">
        <v>481500</v>
      </c>
      <c r="E12" s="13">
        <v>153000</v>
      </c>
      <c r="F12" s="14">
        <v>143300</v>
      </c>
      <c r="G12" s="2">
        <v>0.5</v>
      </c>
      <c r="H12" s="2">
        <v>0</v>
      </c>
      <c r="I12" s="2">
        <v>0.1</v>
      </c>
      <c r="J12" s="2">
        <v>0</v>
      </c>
      <c r="K12" s="2">
        <v>1</v>
      </c>
      <c r="L12" s="2">
        <v>0</v>
      </c>
      <c r="M12" s="2">
        <v>0</v>
      </c>
      <c r="N12" s="2">
        <v>0</v>
      </c>
      <c r="O12" s="2">
        <v>0</v>
      </c>
      <c r="P12" s="2">
        <v>0</v>
      </c>
      <c r="Q12" s="2">
        <v>0.5</v>
      </c>
      <c r="R12" s="2">
        <v>0</v>
      </c>
    </row>
    <row r="13" spans="1:18" x14ac:dyDescent="0.3">
      <c r="A13" s="137"/>
      <c r="B13" t="s">
        <v>21</v>
      </c>
      <c r="D13" s="13">
        <v>399900</v>
      </c>
      <c r="E13" s="13">
        <v>141500</v>
      </c>
      <c r="F13" s="14">
        <v>83000</v>
      </c>
      <c r="G13" s="2">
        <v>0.5</v>
      </c>
      <c r="H13" s="2">
        <v>0</v>
      </c>
      <c r="I13" s="2">
        <v>0.1</v>
      </c>
      <c r="J13" s="2">
        <v>0</v>
      </c>
      <c r="K13" s="2">
        <v>1</v>
      </c>
      <c r="L13" s="2">
        <v>0</v>
      </c>
      <c r="M13" s="2">
        <v>0</v>
      </c>
      <c r="N13" s="2">
        <v>0</v>
      </c>
      <c r="O13" s="2">
        <v>0</v>
      </c>
      <c r="P13" s="2">
        <v>0</v>
      </c>
      <c r="Q13" s="2">
        <v>0.5</v>
      </c>
      <c r="R13" s="2">
        <v>0</v>
      </c>
    </row>
    <row r="14" spans="1:18" x14ac:dyDescent="0.3">
      <c r="A14" s="137"/>
      <c r="B14" t="s">
        <v>22</v>
      </c>
      <c r="D14" s="13">
        <v>503700</v>
      </c>
      <c r="E14" s="13">
        <v>236500</v>
      </c>
      <c r="F14" s="14">
        <v>151700</v>
      </c>
      <c r="G14" s="2">
        <v>0</v>
      </c>
      <c r="H14" s="2">
        <v>0</v>
      </c>
      <c r="I14" s="2">
        <v>0</v>
      </c>
      <c r="J14" s="2">
        <v>0</v>
      </c>
      <c r="K14" s="2">
        <v>0</v>
      </c>
      <c r="L14" s="2">
        <v>0</v>
      </c>
      <c r="M14" s="2">
        <v>0</v>
      </c>
      <c r="N14" s="2">
        <v>0</v>
      </c>
      <c r="O14" s="2">
        <v>0</v>
      </c>
      <c r="P14" s="2">
        <v>0</v>
      </c>
      <c r="Q14" s="2">
        <v>0</v>
      </c>
      <c r="R14" s="2">
        <v>0</v>
      </c>
    </row>
    <row r="15" spans="1:18" x14ac:dyDescent="0.3">
      <c r="A15" s="137"/>
      <c r="B15" t="s">
        <v>23</v>
      </c>
      <c r="D15" s="13">
        <v>22800</v>
      </c>
      <c r="E15" s="13">
        <v>4900</v>
      </c>
      <c r="F15" s="14">
        <v>1500</v>
      </c>
      <c r="G15" s="2">
        <v>0</v>
      </c>
      <c r="H15" s="2">
        <v>0</v>
      </c>
      <c r="I15" s="2">
        <v>0</v>
      </c>
      <c r="J15" s="2">
        <v>0</v>
      </c>
      <c r="K15" s="2">
        <v>0</v>
      </c>
      <c r="L15" s="2">
        <v>0</v>
      </c>
      <c r="M15" s="2">
        <v>0</v>
      </c>
      <c r="N15" s="2">
        <v>0</v>
      </c>
      <c r="O15" s="2">
        <v>0</v>
      </c>
      <c r="P15" s="2">
        <v>0</v>
      </c>
      <c r="Q15" s="2">
        <v>0</v>
      </c>
      <c r="R15" s="2">
        <v>0</v>
      </c>
    </row>
    <row r="16" spans="1:18" x14ac:dyDescent="0.3">
      <c r="A16" s="137"/>
      <c r="B16" t="s">
        <v>24</v>
      </c>
      <c r="D16" s="13">
        <v>123700</v>
      </c>
      <c r="E16" s="13">
        <v>40200</v>
      </c>
      <c r="F16" s="14">
        <v>0</v>
      </c>
      <c r="G16" s="2">
        <v>0</v>
      </c>
      <c r="H16" s="2">
        <v>0</v>
      </c>
      <c r="I16" s="2">
        <v>0</v>
      </c>
      <c r="J16" s="2">
        <v>0</v>
      </c>
      <c r="K16" s="2">
        <v>0</v>
      </c>
      <c r="L16" s="2">
        <v>0</v>
      </c>
      <c r="M16" s="2">
        <v>0</v>
      </c>
      <c r="N16" s="2">
        <v>0</v>
      </c>
      <c r="O16" s="2">
        <v>0</v>
      </c>
      <c r="P16" s="2">
        <v>0</v>
      </c>
      <c r="Q16" s="2">
        <v>0</v>
      </c>
      <c r="R16" s="2">
        <v>0</v>
      </c>
    </row>
    <row r="17" spans="1:18" x14ac:dyDescent="0.3">
      <c r="A17" s="137"/>
      <c r="B17" t="s">
        <v>25</v>
      </c>
      <c r="D17" s="13">
        <v>546900</v>
      </c>
      <c r="E17" s="13">
        <v>160600</v>
      </c>
      <c r="F17" s="14">
        <v>149400</v>
      </c>
      <c r="G17" s="2">
        <v>0</v>
      </c>
      <c r="H17" s="2">
        <v>0</v>
      </c>
      <c r="I17" s="2">
        <v>0</v>
      </c>
      <c r="J17" s="2">
        <v>0</v>
      </c>
      <c r="K17" s="2">
        <v>0</v>
      </c>
      <c r="L17" s="2">
        <v>0</v>
      </c>
      <c r="M17" s="2">
        <v>0</v>
      </c>
      <c r="N17" s="2">
        <v>0</v>
      </c>
      <c r="O17" s="2">
        <v>0</v>
      </c>
      <c r="P17" s="2">
        <v>0</v>
      </c>
      <c r="Q17" s="2">
        <v>0</v>
      </c>
      <c r="R17" s="2">
        <v>0</v>
      </c>
    </row>
    <row r="18" spans="1:18" x14ac:dyDescent="0.3">
      <c r="A18" s="137"/>
      <c r="B18" t="s">
        <v>26</v>
      </c>
      <c r="D18" s="13">
        <v>297500</v>
      </c>
      <c r="E18" s="13">
        <v>89100</v>
      </c>
      <c r="F18" s="14">
        <v>89100</v>
      </c>
      <c r="G18" s="2">
        <v>0</v>
      </c>
      <c r="H18" s="2">
        <v>0</v>
      </c>
      <c r="I18" s="2">
        <v>0</v>
      </c>
      <c r="J18" s="2">
        <v>0</v>
      </c>
      <c r="K18" s="2">
        <v>0</v>
      </c>
      <c r="L18" s="2">
        <v>0</v>
      </c>
      <c r="M18" s="2">
        <v>0</v>
      </c>
      <c r="N18" s="2">
        <v>0</v>
      </c>
      <c r="O18" s="2">
        <v>0</v>
      </c>
      <c r="P18" s="2">
        <v>0</v>
      </c>
      <c r="Q18" s="2">
        <v>0</v>
      </c>
      <c r="R18" s="2">
        <v>0</v>
      </c>
    </row>
    <row r="19" spans="1:18" x14ac:dyDescent="0.3">
      <c r="A19" s="137"/>
      <c r="B19" t="s">
        <v>27</v>
      </c>
      <c r="D19" s="13">
        <v>474100</v>
      </c>
      <c r="E19" s="13">
        <v>160600</v>
      </c>
      <c r="F19" s="14">
        <v>149400</v>
      </c>
      <c r="G19" s="2">
        <v>0</v>
      </c>
      <c r="H19" s="2">
        <v>0</v>
      </c>
      <c r="I19" s="2">
        <v>0</v>
      </c>
      <c r="J19" s="2">
        <v>0</v>
      </c>
      <c r="K19" s="2">
        <v>0</v>
      </c>
      <c r="L19" s="2">
        <v>0</v>
      </c>
      <c r="M19" s="2">
        <v>0</v>
      </c>
      <c r="N19" s="2">
        <v>0</v>
      </c>
      <c r="O19" s="2">
        <v>0</v>
      </c>
      <c r="P19" s="2">
        <v>0</v>
      </c>
      <c r="Q19" s="2">
        <v>0</v>
      </c>
      <c r="R19" s="2">
        <v>0</v>
      </c>
    </row>
    <row r="20" spans="1:18" x14ac:dyDescent="0.3">
      <c r="A20" s="137"/>
      <c r="B20" t="s">
        <v>28</v>
      </c>
      <c r="D20" s="13">
        <v>474100</v>
      </c>
      <c r="E20" s="13">
        <v>160600</v>
      </c>
      <c r="F20" s="14">
        <v>149400</v>
      </c>
      <c r="G20" s="2">
        <v>0</v>
      </c>
      <c r="H20" s="2">
        <v>0</v>
      </c>
      <c r="I20" s="2">
        <v>0</v>
      </c>
      <c r="J20" s="2">
        <v>0</v>
      </c>
      <c r="K20" s="2">
        <v>0</v>
      </c>
      <c r="L20" s="2">
        <v>0</v>
      </c>
      <c r="M20" s="2">
        <v>0</v>
      </c>
      <c r="N20" s="2">
        <v>0</v>
      </c>
      <c r="O20" s="2">
        <v>0</v>
      </c>
      <c r="P20" s="2">
        <v>0</v>
      </c>
      <c r="Q20" s="2">
        <v>0</v>
      </c>
      <c r="R20" s="2">
        <v>0</v>
      </c>
    </row>
    <row r="21" spans="1:18" x14ac:dyDescent="0.3">
      <c r="A21" s="137"/>
      <c r="B21" t="s">
        <v>29</v>
      </c>
      <c r="D21" s="13">
        <v>19600</v>
      </c>
      <c r="E21" s="13">
        <v>2400</v>
      </c>
      <c r="F21" s="14">
        <v>800</v>
      </c>
      <c r="G21" s="2">
        <v>0</v>
      </c>
      <c r="H21" s="2">
        <v>0</v>
      </c>
      <c r="I21" s="2">
        <v>0</v>
      </c>
      <c r="J21" s="2">
        <v>0</v>
      </c>
      <c r="K21" s="2">
        <v>0</v>
      </c>
      <c r="L21" s="2">
        <v>0</v>
      </c>
      <c r="M21" s="2">
        <v>0</v>
      </c>
      <c r="N21" s="2">
        <v>0</v>
      </c>
      <c r="O21" s="2">
        <v>0</v>
      </c>
      <c r="P21" s="2">
        <v>0</v>
      </c>
      <c r="Q21" s="2">
        <v>0</v>
      </c>
      <c r="R21" s="2">
        <v>0</v>
      </c>
    </row>
    <row r="22" spans="1:18" ht="15" thickBot="1" x14ac:dyDescent="0.35">
      <c r="A22" s="138"/>
      <c r="B22" s="18" t="s">
        <v>30</v>
      </c>
      <c r="C22" s="18"/>
      <c r="D22" s="15">
        <v>24200</v>
      </c>
      <c r="E22" s="15">
        <v>6800</v>
      </c>
      <c r="F22" s="16">
        <v>1000</v>
      </c>
      <c r="G22" s="17">
        <v>0</v>
      </c>
      <c r="H22" s="17">
        <v>0</v>
      </c>
      <c r="I22" s="17">
        <v>0</v>
      </c>
      <c r="J22" s="17">
        <v>0</v>
      </c>
      <c r="K22" s="17">
        <v>0</v>
      </c>
      <c r="L22" s="17">
        <v>0</v>
      </c>
      <c r="M22" s="17">
        <v>0</v>
      </c>
      <c r="N22" s="17">
        <v>0</v>
      </c>
      <c r="O22" s="17">
        <v>0</v>
      </c>
      <c r="P22" s="17">
        <v>0</v>
      </c>
      <c r="Q22" s="17">
        <v>0</v>
      </c>
      <c r="R22" s="17">
        <v>0</v>
      </c>
    </row>
    <row r="23" spans="1:18" ht="15" thickTop="1" x14ac:dyDescent="0.3">
      <c r="A23" s="127" t="s">
        <v>31</v>
      </c>
      <c r="B23" s="19" t="s">
        <v>32</v>
      </c>
      <c r="C23" s="19"/>
      <c r="D23" s="20">
        <v>0</v>
      </c>
      <c r="E23" s="20">
        <v>0</v>
      </c>
      <c r="F23" s="21">
        <v>0</v>
      </c>
      <c r="G23" s="22">
        <v>0</v>
      </c>
      <c r="H23" s="22">
        <v>0</v>
      </c>
      <c r="I23" s="22">
        <v>0</v>
      </c>
      <c r="J23" s="22">
        <v>0</v>
      </c>
      <c r="K23" s="22">
        <v>0</v>
      </c>
      <c r="L23" s="22">
        <v>0</v>
      </c>
      <c r="M23" s="22">
        <v>0</v>
      </c>
      <c r="N23" s="22">
        <v>0</v>
      </c>
      <c r="O23" s="22">
        <v>0</v>
      </c>
      <c r="P23" s="22">
        <v>0</v>
      </c>
      <c r="Q23" s="22">
        <v>0</v>
      </c>
      <c r="R23" s="22">
        <v>0</v>
      </c>
    </row>
    <row r="24" spans="1:18" x14ac:dyDescent="0.3">
      <c r="A24" s="128"/>
      <c r="B24" t="s">
        <v>33</v>
      </c>
      <c r="C24" t="s">
        <v>34</v>
      </c>
      <c r="D24" s="13">
        <v>33600</v>
      </c>
      <c r="E24" s="13">
        <v>6700</v>
      </c>
      <c r="F24" s="14">
        <v>6700</v>
      </c>
      <c r="G24" s="2">
        <v>0</v>
      </c>
      <c r="H24" s="2">
        <v>0</v>
      </c>
      <c r="I24" s="2">
        <v>0</v>
      </c>
      <c r="J24" s="2">
        <v>0</v>
      </c>
      <c r="K24" s="2">
        <v>0</v>
      </c>
      <c r="L24" s="2">
        <v>0</v>
      </c>
      <c r="M24" s="2">
        <v>0</v>
      </c>
      <c r="N24" s="2">
        <v>0</v>
      </c>
      <c r="O24" s="2">
        <v>0</v>
      </c>
      <c r="P24" s="2">
        <v>0</v>
      </c>
      <c r="Q24" s="2">
        <v>0</v>
      </c>
      <c r="R24" s="2">
        <v>0</v>
      </c>
    </row>
    <row r="25" spans="1:18" x14ac:dyDescent="0.3">
      <c r="A25" s="128"/>
      <c r="B25" t="s">
        <v>33</v>
      </c>
      <c r="C25" t="s">
        <v>35</v>
      </c>
      <c r="D25" s="13">
        <v>20500</v>
      </c>
      <c r="E25" s="13">
        <v>6400</v>
      </c>
      <c r="F25" s="14">
        <v>5900</v>
      </c>
      <c r="G25" s="2">
        <v>0</v>
      </c>
      <c r="H25" s="2">
        <v>0</v>
      </c>
      <c r="I25" s="2">
        <v>0</v>
      </c>
      <c r="J25" s="2">
        <v>0</v>
      </c>
      <c r="K25" s="2">
        <v>0</v>
      </c>
      <c r="L25" s="2">
        <v>0</v>
      </c>
      <c r="M25" s="2">
        <v>0</v>
      </c>
      <c r="N25" s="2">
        <v>0</v>
      </c>
      <c r="O25" s="2">
        <v>0</v>
      </c>
      <c r="P25" s="2">
        <v>0</v>
      </c>
      <c r="Q25" s="2">
        <v>0</v>
      </c>
      <c r="R25" s="2">
        <v>0</v>
      </c>
    </row>
    <row r="26" spans="1:18" x14ac:dyDescent="0.3">
      <c r="A26" s="128"/>
      <c r="B26" t="s">
        <v>36</v>
      </c>
      <c r="C26" t="s">
        <v>34</v>
      </c>
      <c r="D26" s="13">
        <v>11900</v>
      </c>
      <c r="E26" s="13">
        <v>1800</v>
      </c>
      <c r="F26" s="14">
        <v>1500</v>
      </c>
      <c r="G26" s="2">
        <v>0</v>
      </c>
      <c r="H26" s="2">
        <v>0</v>
      </c>
      <c r="I26" s="2">
        <v>0</v>
      </c>
      <c r="J26" s="2">
        <v>0</v>
      </c>
      <c r="K26" s="2">
        <v>0</v>
      </c>
      <c r="L26" s="2">
        <v>0</v>
      </c>
      <c r="M26" s="2">
        <v>0</v>
      </c>
      <c r="N26" s="2">
        <v>0</v>
      </c>
      <c r="O26" s="2">
        <v>0</v>
      </c>
      <c r="P26" s="2">
        <v>0</v>
      </c>
      <c r="Q26" s="2">
        <v>0</v>
      </c>
      <c r="R26" s="2">
        <v>0</v>
      </c>
    </row>
    <row r="27" spans="1:18" x14ac:dyDescent="0.3">
      <c r="A27" s="128"/>
      <c r="B27" t="s">
        <v>36</v>
      </c>
      <c r="C27" t="s">
        <v>35</v>
      </c>
      <c r="D27" s="13">
        <v>19800</v>
      </c>
      <c r="E27" s="13">
        <v>6000</v>
      </c>
      <c r="F27" s="14">
        <v>5600</v>
      </c>
      <c r="G27" s="2">
        <v>0</v>
      </c>
      <c r="H27" s="2">
        <v>0</v>
      </c>
      <c r="I27" s="2">
        <v>0</v>
      </c>
      <c r="J27" s="2">
        <v>0</v>
      </c>
      <c r="K27" s="2">
        <v>0</v>
      </c>
      <c r="L27" s="2">
        <v>0</v>
      </c>
      <c r="M27" s="2">
        <v>0</v>
      </c>
      <c r="N27" s="2">
        <v>0</v>
      </c>
      <c r="O27" s="2">
        <v>0</v>
      </c>
      <c r="P27" s="2">
        <v>0</v>
      </c>
      <c r="Q27" s="2">
        <v>0</v>
      </c>
      <c r="R27" s="2">
        <v>0</v>
      </c>
    </row>
    <row r="28" spans="1:18" x14ac:dyDescent="0.3">
      <c r="A28" s="128"/>
      <c r="B28" t="s">
        <v>37</v>
      </c>
      <c r="D28" s="13">
        <v>34300</v>
      </c>
      <c r="E28" s="13">
        <v>7400</v>
      </c>
      <c r="F28" s="14">
        <v>6800</v>
      </c>
      <c r="G28" s="2">
        <v>0</v>
      </c>
      <c r="H28" s="2">
        <v>0</v>
      </c>
      <c r="I28" s="2">
        <v>0</v>
      </c>
      <c r="J28" s="2">
        <v>0</v>
      </c>
      <c r="K28" s="2">
        <v>0</v>
      </c>
      <c r="L28" s="2">
        <v>0</v>
      </c>
      <c r="M28" s="2">
        <v>0</v>
      </c>
      <c r="N28" s="2">
        <v>0</v>
      </c>
      <c r="O28" s="2">
        <v>0</v>
      </c>
      <c r="P28" s="2">
        <v>0</v>
      </c>
      <c r="Q28" s="2">
        <v>0</v>
      </c>
      <c r="R28" s="2">
        <v>0</v>
      </c>
    </row>
    <row r="29" spans="1:18" x14ac:dyDescent="0.3">
      <c r="A29" s="128"/>
      <c r="B29" t="s">
        <v>38</v>
      </c>
      <c r="C29" t="s">
        <v>39</v>
      </c>
      <c r="D29" s="13">
        <v>7900</v>
      </c>
      <c r="E29" s="13">
        <v>1000</v>
      </c>
      <c r="F29" s="14">
        <v>1000</v>
      </c>
      <c r="G29" s="2">
        <v>0</v>
      </c>
      <c r="H29" s="2">
        <v>0</v>
      </c>
      <c r="I29" s="2">
        <v>0</v>
      </c>
      <c r="J29" s="2">
        <v>0</v>
      </c>
      <c r="K29" s="2">
        <v>0</v>
      </c>
      <c r="L29" s="2">
        <v>0</v>
      </c>
      <c r="M29" s="2">
        <v>0</v>
      </c>
      <c r="N29" s="2">
        <v>0</v>
      </c>
      <c r="O29" s="2">
        <v>0</v>
      </c>
      <c r="P29" s="2">
        <v>0</v>
      </c>
      <c r="Q29" s="2">
        <v>0</v>
      </c>
      <c r="R29" s="2">
        <v>0</v>
      </c>
    </row>
    <row r="30" spans="1:18" ht="15" thickBot="1" x14ac:dyDescent="0.35">
      <c r="A30" s="129"/>
      <c r="B30" s="18" t="s">
        <v>38</v>
      </c>
      <c r="C30" s="18" t="s">
        <v>40</v>
      </c>
      <c r="D30" s="15">
        <v>7900</v>
      </c>
      <c r="E30" s="15">
        <v>1000</v>
      </c>
      <c r="F30" s="16">
        <v>1000</v>
      </c>
      <c r="G30" s="17">
        <v>0</v>
      </c>
      <c r="H30" s="17">
        <v>0</v>
      </c>
      <c r="I30" s="17">
        <v>0</v>
      </c>
      <c r="J30" s="17">
        <v>0</v>
      </c>
      <c r="K30" s="17">
        <v>0</v>
      </c>
      <c r="L30" s="17">
        <v>0</v>
      </c>
      <c r="M30" s="17">
        <v>0</v>
      </c>
      <c r="N30" s="17">
        <v>0</v>
      </c>
      <c r="O30" s="17">
        <v>0</v>
      </c>
      <c r="P30" s="17">
        <v>0</v>
      </c>
      <c r="Q30" s="17">
        <v>0</v>
      </c>
      <c r="R30" s="17">
        <v>0</v>
      </c>
    </row>
    <row r="31" spans="1:18" ht="15" thickTop="1" x14ac:dyDescent="0.3">
      <c r="A31" s="127" t="s">
        <v>41</v>
      </c>
      <c r="B31" s="9" t="s">
        <v>42</v>
      </c>
      <c r="C31" s="9"/>
      <c r="D31" s="10">
        <v>15900</v>
      </c>
      <c r="E31" s="10">
        <v>1500</v>
      </c>
      <c r="F31" s="11">
        <v>1400</v>
      </c>
      <c r="G31" s="12">
        <v>0</v>
      </c>
      <c r="H31" s="12">
        <v>0</v>
      </c>
      <c r="I31" s="12">
        <v>0</v>
      </c>
      <c r="J31" s="12">
        <v>0</v>
      </c>
      <c r="K31" s="12">
        <v>0</v>
      </c>
      <c r="L31" s="12">
        <v>0</v>
      </c>
      <c r="M31" s="12">
        <v>0</v>
      </c>
      <c r="N31" s="12">
        <v>0</v>
      </c>
      <c r="O31" s="12">
        <v>0</v>
      </c>
      <c r="P31" s="12">
        <v>0</v>
      </c>
      <c r="Q31" s="12">
        <v>0</v>
      </c>
      <c r="R31" s="12">
        <v>0</v>
      </c>
    </row>
    <row r="32" spans="1:18" x14ac:dyDescent="0.3">
      <c r="A32" s="128"/>
      <c r="B32" s="23" t="s">
        <v>43</v>
      </c>
      <c r="C32" s="23"/>
      <c r="D32" s="24">
        <v>0</v>
      </c>
      <c r="E32" s="24">
        <v>0</v>
      </c>
      <c r="F32" s="25">
        <v>0</v>
      </c>
      <c r="G32" s="26">
        <v>0</v>
      </c>
      <c r="H32" s="26">
        <v>0</v>
      </c>
      <c r="I32" s="26">
        <v>0</v>
      </c>
      <c r="J32" s="26">
        <v>0</v>
      </c>
      <c r="K32" s="26">
        <v>0</v>
      </c>
      <c r="L32" s="26">
        <v>0</v>
      </c>
      <c r="M32" s="26">
        <v>0</v>
      </c>
      <c r="N32" s="26">
        <v>0</v>
      </c>
      <c r="O32" s="26">
        <v>0</v>
      </c>
      <c r="P32" s="26">
        <v>0</v>
      </c>
      <c r="Q32" s="26">
        <v>0</v>
      </c>
      <c r="R32" s="26">
        <v>0</v>
      </c>
    </row>
    <row r="33" spans="1:18" x14ac:dyDescent="0.3">
      <c r="A33" s="128"/>
      <c r="B33" s="23" t="s">
        <v>44</v>
      </c>
      <c r="C33" s="23"/>
      <c r="D33" s="24">
        <v>0</v>
      </c>
      <c r="E33" s="24">
        <v>0</v>
      </c>
      <c r="F33" s="25">
        <v>0</v>
      </c>
      <c r="G33" s="26">
        <v>0</v>
      </c>
      <c r="H33" s="26">
        <v>0</v>
      </c>
      <c r="I33" s="26">
        <v>0</v>
      </c>
      <c r="J33" s="26">
        <v>0</v>
      </c>
      <c r="K33" s="26">
        <v>0</v>
      </c>
      <c r="L33" s="26">
        <v>0</v>
      </c>
      <c r="M33" s="26">
        <v>0</v>
      </c>
      <c r="N33" s="26">
        <v>0</v>
      </c>
      <c r="O33" s="26">
        <v>0</v>
      </c>
      <c r="P33" s="26">
        <v>0</v>
      </c>
      <c r="Q33" s="26">
        <v>0</v>
      </c>
      <c r="R33" s="26">
        <v>0</v>
      </c>
    </row>
    <row r="34" spans="1:18" ht="15" thickBot="1" x14ac:dyDescent="0.35">
      <c r="A34" s="129"/>
      <c r="B34" s="27" t="s">
        <v>45</v>
      </c>
      <c r="C34" s="27"/>
      <c r="D34" s="28">
        <v>0</v>
      </c>
      <c r="E34" s="28">
        <v>0</v>
      </c>
      <c r="F34" s="29">
        <v>0</v>
      </c>
      <c r="G34" s="30">
        <v>0</v>
      </c>
      <c r="H34" s="30">
        <v>0</v>
      </c>
      <c r="I34" s="30">
        <v>0</v>
      </c>
      <c r="J34" s="30">
        <v>0</v>
      </c>
      <c r="K34" s="30">
        <v>0</v>
      </c>
      <c r="L34" s="30">
        <v>0</v>
      </c>
      <c r="M34" s="30">
        <v>0</v>
      </c>
      <c r="N34" s="30">
        <v>0</v>
      </c>
      <c r="O34" s="30">
        <v>0</v>
      </c>
      <c r="P34" s="30">
        <v>0</v>
      </c>
      <c r="Q34" s="30">
        <v>0</v>
      </c>
      <c r="R34" s="30">
        <v>0</v>
      </c>
    </row>
    <row r="35" spans="1:18" ht="15" thickTop="1" x14ac:dyDescent="0.3">
      <c r="A35" s="121"/>
      <c r="B35" s="31" t="s">
        <v>46</v>
      </c>
      <c r="C35" s="32" t="s">
        <v>47</v>
      </c>
      <c r="D35" s="31">
        <v>50100</v>
      </c>
      <c r="E35" s="31">
        <v>8600</v>
      </c>
      <c r="F35" s="33">
        <v>8600</v>
      </c>
      <c r="G35" s="34">
        <v>0</v>
      </c>
      <c r="H35" s="34">
        <v>0</v>
      </c>
      <c r="I35" s="34">
        <v>0</v>
      </c>
      <c r="J35" s="34">
        <v>0</v>
      </c>
      <c r="K35" s="34">
        <v>0</v>
      </c>
      <c r="L35" s="34">
        <v>0</v>
      </c>
      <c r="M35" s="34">
        <v>0</v>
      </c>
      <c r="N35" s="34">
        <v>0</v>
      </c>
      <c r="O35" s="34">
        <v>0</v>
      </c>
      <c r="P35" s="34">
        <v>0</v>
      </c>
      <c r="Q35" s="34">
        <v>0</v>
      </c>
      <c r="R35" s="34">
        <v>0.9</v>
      </c>
    </row>
    <row r="36" spans="1:18" x14ac:dyDescent="0.3">
      <c r="A36" s="121"/>
      <c r="B36" s="31"/>
      <c r="C36" s="32" t="s">
        <v>48</v>
      </c>
      <c r="D36" s="31">
        <v>45400</v>
      </c>
      <c r="E36" s="31"/>
      <c r="F36" s="33"/>
      <c r="G36" s="34"/>
      <c r="H36" s="34"/>
      <c r="I36" s="34"/>
      <c r="J36" s="34"/>
      <c r="K36" s="34"/>
      <c r="L36" s="34"/>
      <c r="M36" s="34"/>
      <c r="N36" s="34"/>
      <c r="O36" s="34"/>
      <c r="P36" s="34"/>
      <c r="Q36" s="34"/>
      <c r="R36" s="34"/>
    </row>
    <row r="37" spans="1:18" x14ac:dyDescent="0.3">
      <c r="A37" s="121"/>
      <c r="B37" s="31"/>
      <c r="C37" s="32" t="s">
        <v>49</v>
      </c>
      <c r="D37" s="31">
        <v>15200</v>
      </c>
      <c r="E37" s="31"/>
      <c r="F37" s="33"/>
      <c r="G37" s="34"/>
      <c r="H37" s="34"/>
      <c r="I37" s="34"/>
      <c r="J37" s="34"/>
      <c r="K37" s="34"/>
      <c r="L37" s="34"/>
      <c r="M37" s="34"/>
      <c r="N37" s="34"/>
      <c r="O37" s="34"/>
      <c r="P37" s="34"/>
      <c r="Q37" s="34"/>
      <c r="R37" s="34"/>
    </row>
    <row r="38" spans="1:18" x14ac:dyDescent="0.3">
      <c r="A38" s="121"/>
      <c r="B38" s="31"/>
      <c r="C38" s="32" t="s">
        <v>50</v>
      </c>
      <c r="D38" s="31">
        <v>5000</v>
      </c>
      <c r="E38" s="31"/>
      <c r="F38" s="33"/>
      <c r="G38" s="34"/>
      <c r="H38" s="34"/>
      <c r="I38" s="34"/>
      <c r="J38" s="34"/>
      <c r="K38" s="34"/>
      <c r="L38" s="34"/>
      <c r="M38" s="34"/>
      <c r="N38" s="34"/>
      <c r="O38" s="34"/>
      <c r="P38" s="34"/>
      <c r="Q38" s="34"/>
      <c r="R38" s="34"/>
    </row>
    <row r="39" spans="1:18" x14ac:dyDescent="0.3">
      <c r="A39" s="121"/>
      <c r="B39" t="s">
        <v>51</v>
      </c>
      <c r="C39" s="35" t="s">
        <v>52</v>
      </c>
      <c r="D39" s="13">
        <v>3300</v>
      </c>
      <c r="E39" s="13">
        <v>0</v>
      </c>
      <c r="F39" s="14">
        <v>0</v>
      </c>
      <c r="G39" s="2">
        <v>0</v>
      </c>
      <c r="H39" s="2">
        <v>0</v>
      </c>
      <c r="I39" s="2">
        <v>0</v>
      </c>
      <c r="J39" s="2">
        <v>0</v>
      </c>
      <c r="K39" s="2">
        <v>0</v>
      </c>
      <c r="L39" s="2">
        <v>0</v>
      </c>
      <c r="M39" s="2">
        <v>0</v>
      </c>
      <c r="N39" s="2">
        <v>0</v>
      </c>
      <c r="O39" s="2">
        <v>0</v>
      </c>
      <c r="P39" s="2">
        <v>0</v>
      </c>
      <c r="Q39" s="2">
        <v>0</v>
      </c>
      <c r="R39" s="2">
        <v>0</v>
      </c>
    </row>
    <row r="40" spans="1:18" x14ac:dyDescent="0.3">
      <c r="A40" s="121"/>
      <c r="B40" t="s">
        <v>46</v>
      </c>
      <c r="C40" s="35" t="s">
        <v>53</v>
      </c>
      <c r="D40" s="13">
        <v>4500</v>
      </c>
      <c r="E40" s="13">
        <v>1200</v>
      </c>
      <c r="F40" s="14">
        <v>0</v>
      </c>
      <c r="G40" s="2">
        <v>0</v>
      </c>
      <c r="H40" s="2">
        <v>0</v>
      </c>
      <c r="I40" s="2">
        <v>0</v>
      </c>
      <c r="J40" s="2">
        <v>0</v>
      </c>
      <c r="K40" s="2">
        <v>0</v>
      </c>
      <c r="L40" s="2">
        <v>0</v>
      </c>
      <c r="M40" s="2">
        <v>0</v>
      </c>
      <c r="N40" s="2">
        <v>0</v>
      </c>
      <c r="O40" s="2">
        <v>0</v>
      </c>
      <c r="P40" s="2">
        <v>0</v>
      </c>
      <c r="Q40" s="2">
        <v>0</v>
      </c>
      <c r="R40" s="2">
        <v>0</v>
      </c>
    </row>
    <row r="41" spans="1:18" ht="28.8" x14ac:dyDescent="0.3">
      <c r="A41" s="121"/>
      <c r="B41" t="s">
        <v>51</v>
      </c>
      <c r="C41" s="35" t="s">
        <v>54</v>
      </c>
      <c r="D41" s="13">
        <v>9100</v>
      </c>
      <c r="E41" s="13">
        <v>1500</v>
      </c>
      <c r="F41" s="14">
        <v>1500</v>
      </c>
      <c r="G41" s="2">
        <v>0</v>
      </c>
      <c r="H41" s="2">
        <v>0</v>
      </c>
      <c r="I41" s="2">
        <v>0</v>
      </c>
      <c r="J41" s="2">
        <v>0</v>
      </c>
      <c r="K41" s="2">
        <v>0</v>
      </c>
      <c r="L41" s="2">
        <v>0</v>
      </c>
      <c r="M41" s="2">
        <v>0</v>
      </c>
      <c r="N41" s="2">
        <v>0</v>
      </c>
      <c r="O41" s="2">
        <v>0</v>
      </c>
      <c r="P41" s="2">
        <v>0</v>
      </c>
      <c r="Q41" s="2">
        <v>0</v>
      </c>
      <c r="R41" s="2">
        <v>0</v>
      </c>
    </row>
    <row r="42" spans="1:18" x14ac:dyDescent="0.3">
      <c r="A42" s="121"/>
      <c r="B42" t="s">
        <v>46</v>
      </c>
      <c r="C42" s="35" t="s">
        <v>55</v>
      </c>
      <c r="D42" s="13">
        <v>9200</v>
      </c>
      <c r="E42" s="13">
        <v>1600</v>
      </c>
      <c r="F42" s="14">
        <v>1600</v>
      </c>
      <c r="G42" s="2">
        <v>0</v>
      </c>
      <c r="H42" s="2">
        <v>0</v>
      </c>
      <c r="I42" s="2">
        <v>0</v>
      </c>
      <c r="J42" s="2">
        <v>0</v>
      </c>
      <c r="K42" s="2">
        <v>0</v>
      </c>
      <c r="L42" s="2">
        <v>0</v>
      </c>
      <c r="M42" s="2">
        <v>0</v>
      </c>
      <c r="N42" s="2">
        <v>0</v>
      </c>
      <c r="O42" s="2">
        <v>0</v>
      </c>
      <c r="P42" s="2">
        <v>0</v>
      </c>
      <c r="Q42" s="2">
        <v>0</v>
      </c>
      <c r="R42" s="2">
        <v>0</v>
      </c>
    </row>
    <row r="43" spans="1:18" x14ac:dyDescent="0.3">
      <c r="A43" s="121"/>
      <c r="B43" t="s">
        <v>51</v>
      </c>
      <c r="C43" s="35" t="s">
        <v>56</v>
      </c>
      <c r="D43" s="13">
        <v>9100</v>
      </c>
      <c r="E43" s="13">
        <v>1500</v>
      </c>
      <c r="F43" s="14">
        <v>1500</v>
      </c>
      <c r="G43" s="2">
        <v>0</v>
      </c>
      <c r="H43" s="2">
        <v>0</v>
      </c>
      <c r="I43" s="2">
        <v>0</v>
      </c>
      <c r="J43" s="2">
        <v>0</v>
      </c>
      <c r="K43" s="2">
        <v>0</v>
      </c>
      <c r="L43" s="2">
        <v>0</v>
      </c>
      <c r="M43" s="2">
        <v>0</v>
      </c>
      <c r="N43" s="2">
        <v>0</v>
      </c>
      <c r="O43" s="2">
        <v>0</v>
      </c>
      <c r="P43" s="2">
        <v>0</v>
      </c>
      <c r="Q43" s="2">
        <v>0</v>
      </c>
      <c r="R43" s="2">
        <v>0</v>
      </c>
    </row>
    <row r="44" spans="1:18" x14ac:dyDescent="0.3">
      <c r="A44" s="121"/>
      <c r="B44" t="s">
        <v>57</v>
      </c>
      <c r="D44" s="13">
        <v>8400</v>
      </c>
      <c r="E44" s="13">
        <v>1200</v>
      </c>
      <c r="F44" s="14">
        <v>1200</v>
      </c>
      <c r="G44" s="2">
        <v>0</v>
      </c>
      <c r="H44" s="2">
        <v>0</v>
      </c>
      <c r="I44" s="2">
        <v>0</v>
      </c>
      <c r="J44" s="2">
        <v>0</v>
      </c>
      <c r="K44" s="2">
        <v>0</v>
      </c>
      <c r="L44" s="2">
        <v>0</v>
      </c>
      <c r="M44" s="2">
        <v>0</v>
      </c>
      <c r="N44" s="2">
        <v>0</v>
      </c>
      <c r="O44" s="2">
        <v>0</v>
      </c>
      <c r="P44" s="2">
        <v>0</v>
      </c>
      <c r="Q44" s="2">
        <v>0</v>
      </c>
      <c r="R44" s="2">
        <v>0.9</v>
      </c>
    </row>
    <row r="45" spans="1:18" x14ac:dyDescent="0.3">
      <c r="A45" s="121"/>
      <c r="B45" t="s">
        <v>58</v>
      </c>
      <c r="C45" t="s">
        <v>59</v>
      </c>
      <c r="D45" s="13">
        <v>173500</v>
      </c>
      <c r="E45" s="13">
        <v>23500</v>
      </c>
      <c r="F45" s="14">
        <v>23500</v>
      </c>
      <c r="G45" s="2">
        <v>0</v>
      </c>
      <c r="H45" s="2">
        <v>0</v>
      </c>
      <c r="I45" s="2">
        <v>0</v>
      </c>
      <c r="J45" s="2">
        <v>0</v>
      </c>
      <c r="K45" s="2">
        <v>0</v>
      </c>
      <c r="L45" s="2">
        <v>0</v>
      </c>
      <c r="M45" s="2">
        <v>0</v>
      </c>
      <c r="N45" s="2">
        <v>0</v>
      </c>
      <c r="O45" s="2">
        <v>0</v>
      </c>
      <c r="P45" s="2">
        <v>0</v>
      </c>
      <c r="Q45" s="2">
        <v>0</v>
      </c>
      <c r="R45" s="2">
        <v>0.9</v>
      </c>
    </row>
    <row r="46" spans="1:18" x14ac:dyDescent="0.3">
      <c r="A46" s="121"/>
      <c r="B46" t="s">
        <v>60</v>
      </c>
      <c r="C46" t="s">
        <v>59</v>
      </c>
      <c r="D46" s="13">
        <v>173500</v>
      </c>
      <c r="E46" s="13">
        <v>23500</v>
      </c>
      <c r="F46" s="14">
        <v>23500</v>
      </c>
      <c r="G46" s="2">
        <v>0</v>
      </c>
      <c r="H46" s="2">
        <v>0</v>
      </c>
      <c r="I46" s="2">
        <v>0</v>
      </c>
      <c r="J46" s="2">
        <v>0</v>
      </c>
      <c r="K46" s="2">
        <v>0</v>
      </c>
      <c r="L46" s="2">
        <v>0</v>
      </c>
      <c r="M46" s="2">
        <v>0</v>
      </c>
      <c r="N46" s="2">
        <v>0</v>
      </c>
      <c r="O46" s="2">
        <v>0</v>
      </c>
      <c r="P46" s="2">
        <v>0</v>
      </c>
      <c r="Q46" s="2">
        <v>0</v>
      </c>
      <c r="R46" s="2">
        <v>0.9</v>
      </c>
    </row>
    <row r="47" spans="1:18" x14ac:dyDescent="0.3">
      <c r="A47" s="121"/>
      <c r="B47" t="s">
        <v>61</v>
      </c>
      <c r="C47" t="s">
        <v>62</v>
      </c>
      <c r="D47" s="13">
        <v>185700</v>
      </c>
      <c r="E47" s="13">
        <v>29600</v>
      </c>
      <c r="F47" s="14">
        <v>29600</v>
      </c>
      <c r="G47" s="2">
        <v>0</v>
      </c>
      <c r="H47" s="2">
        <v>0</v>
      </c>
      <c r="I47" s="2">
        <v>0</v>
      </c>
      <c r="J47" s="2">
        <v>0</v>
      </c>
      <c r="K47" s="2">
        <v>0</v>
      </c>
      <c r="L47" s="2">
        <v>0</v>
      </c>
      <c r="M47" s="2">
        <v>0</v>
      </c>
      <c r="N47" s="2">
        <v>0</v>
      </c>
      <c r="O47" s="2">
        <v>0</v>
      </c>
      <c r="P47" s="2">
        <v>0</v>
      </c>
      <c r="Q47" s="2">
        <v>0</v>
      </c>
      <c r="R47" s="2">
        <v>0</v>
      </c>
    </row>
    <row r="48" spans="1:18" x14ac:dyDescent="0.3">
      <c r="A48" s="121"/>
      <c r="B48" t="s">
        <v>63</v>
      </c>
      <c r="C48" t="s">
        <v>59</v>
      </c>
      <c r="D48" s="13">
        <v>38400</v>
      </c>
      <c r="E48" s="13">
        <v>6600</v>
      </c>
      <c r="F48" s="14">
        <v>6600</v>
      </c>
      <c r="G48" s="2">
        <v>0</v>
      </c>
      <c r="H48" s="2">
        <v>0</v>
      </c>
      <c r="I48" s="2">
        <v>0</v>
      </c>
      <c r="J48" s="2">
        <v>0</v>
      </c>
      <c r="K48" s="2">
        <v>0</v>
      </c>
      <c r="L48" s="2">
        <v>0</v>
      </c>
      <c r="M48" s="2">
        <v>0</v>
      </c>
      <c r="N48" s="2">
        <v>0</v>
      </c>
      <c r="O48" s="2">
        <v>0</v>
      </c>
      <c r="P48" s="2">
        <v>0</v>
      </c>
      <c r="Q48" s="2">
        <v>0</v>
      </c>
      <c r="R48" s="2">
        <v>0.9</v>
      </c>
    </row>
    <row r="49" spans="1:18" x14ac:dyDescent="0.3">
      <c r="A49" s="121"/>
      <c r="B49" t="s">
        <v>63</v>
      </c>
      <c r="C49" t="s">
        <v>62</v>
      </c>
      <c r="D49" s="13">
        <v>27500</v>
      </c>
      <c r="E49" s="13">
        <v>6300</v>
      </c>
      <c r="F49" s="14">
        <v>3500</v>
      </c>
      <c r="G49" s="2">
        <v>0</v>
      </c>
      <c r="H49" s="2">
        <v>0</v>
      </c>
      <c r="I49" s="2">
        <v>0</v>
      </c>
      <c r="J49" s="2">
        <v>0</v>
      </c>
      <c r="K49" s="2">
        <v>0</v>
      </c>
      <c r="L49" s="2">
        <v>0</v>
      </c>
      <c r="M49" s="2">
        <v>0</v>
      </c>
      <c r="N49" s="2">
        <v>0</v>
      </c>
      <c r="O49" s="2">
        <v>0</v>
      </c>
      <c r="P49" s="2">
        <v>0</v>
      </c>
      <c r="Q49" s="2">
        <v>0</v>
      </c>
      <c r="R49" s="2">
        <v>0</v>
      </c>
    </row>
    <row r="50" spans="1:18" x14ac:dyDescent="0.3">
      <c r="A50" s="121"/>
      <c r="B50" t="s">
        <v>62</v>
      </c>
      <c r="C50" t="s">
        <v>64</v>
      </c>
      <c r="D50" s="13">
        <v>10900</v>
      </c>
      <c r="E50" s="13">
        <v>4300</v>
      </c>
      <c r="F50" s="14">
        <v>3800</v>
      </c>
      <c r="G50" s="2">
        <v>0</v>
      </c>
      <c r="H50" s="2">
        <v>0</v>
      </c>
      <c r="I50" s="2">
        <v>0</v>
      </c>
      <c r="J50" s="2">
        <v>0</v>
      </c>
      <c r="K50" s="2">
        <v>0</v>
      </c>
      <c r="L50" s="2">
        <v>0</v>
      </c>
      <c r="M50" s="2">
        <v>0</v>
      </c>
      <c r="N50" s="2">
        <v>0</v>
      </c>
      <c r="O50" s="2">
        <v>0</v>
      </c>
      <c r="P50" s="2">
        <v>0</v>
      </c>
      <c r="Q50" s="2">
        <v>0</v>
      </c>
      <c r="R50" s="2">
        <v>0.9</v>
      </c>
    </row>
    <row r="51" spans="1:18" x14ac:dyDescent="0.3">
      <c r="A51" s="121"/>
      <c r="B51" t="s">
        <v>62</v>
      </c>
      <c r="C51" t="s">
        <v>65</v>
      </c>
      <c r="D51" s="13">
        <v>3000</v>
      </c>
      <c r="E51" s="13">
        <v>1400</v>
      </c>
      <c r="F51" s="14">
        <v>0</v>
      </c>
      <c r="G51" s="2">
        <v>0</v>
      </c>
      <c r="H51" s="2">
        <v>0</v>
      </c>
      <c r="I51" s="2">
        <v>0</v>
      </c>
      <c r="J51" s="2">
        <v>0</v>
      </c>
      <c r="K51" s="2">
        <v>0</v>
      </c>
      <c r="L51" s="2">
        <v>0</v>
      </c>
      <c r="M51" s="2">
        <v>0</v>
      </c>
      <c r="N51" s="2">
        <v>0</v>
      </c>
      <c r="O51" s="2">
        <v>0</v>
      </c>
      <c r="P51" s="2">
        <v>0</v>
      </c>
      <c r="Q51" s="2">
        <v>0</v>
      </c>
      <c r="R51" s="2">
        <v>0.9</v>
      </c>
    </row>
    <row r="52" spans="1:18" x14ac:dyDescent="0.3">
      <c r="A52" s="121"/>
      <c r="B52" t="s">
        <v>62</v>
      </c>
      <c r="C52" t="s">
        <v>66</v>
      </c>
      <c r="D52" s="13">
        <v>3200</v>
      </c>
      <c r="E52" s="13">
        <v>0</v>
      </c>
      <c r="F52" s="14">
        <v>0</v>
      </c>
      <c r="G52" s="2">
        <v>0</v>
      </c>
      <c r="H52" s="2">
        <v>0</v>
      </c>
      <c r="I52" s="2">
        <v>0</v>
      </c>
      <c r="J52" s="2">
        <v>0</v>
      </c>
      <c r="K52" s="2">
        <v>0</v>
      </c>
      <c r="L52" s="2">
        <v>0</v>
      </c>
      <c r="M52" s="2">
        <v>0</v>
      </c>
      <c r="N52" s="2">
        <v>0</v>
      </c>
      <c r="O52" s="2">
        <v>0</v>
      </c>
      <c r="P52" s="2">
        <v>0</v>
      </c>
      <c r="Q52" s="2">
        <v>0</v>
      </c>
      <c r="R52" s="2">
        <v>0.9</v>
      </c>
    </row>
    <row r="53" spans="1:18" x14ac:dyDescent="0.3">
      <c r="A53" s="121"/>
      <c r="B53" s="32" t="s">
        <v>67</v>
      </c>
      <c r="C53" s="32" t="s">
        <v>47</v>
      </c>
      <c r="D53" s="31">
        <v>45200</v>
      </c>
      <c r="E53" s="31">
        <v>6200</v>
      </c>
      <c r="F53" s="33">
        <v>6200</v>
      </c>
      <c r="G53" s="34">
        <v>0</v>
      </c>
      <c r="H53" s="34">
        <v>0</v>
      </c>
      <c r="I53" s="34">
        <v>0</v>
      </c>
      <c r="J53" s="34">
        <v>0</v>
      </c>
      <c r="K53" s="34">
        <v>0</v>
      </c>
      <c r="L53" s="34">
        <v>0</v>
      </c>
      <c r="M53" s="34">
        <v>0</v>
      </c>
      <c r="N53" s="34">
        <v>0</v>
      </c>
      <c r="O53" s="34">
        <v>0</v>
      </c>
      <c r="P53" s="34">
        <v>0</v>
      </c>
      <c r="Q53" s="34">
        <v>0</v>
      </c>
      <c r="R53" s="34">
        <v>0</v>
      </c>
    </row>
    <row r="54" spans="1:18" x14ac:dyDescent="0.3">
      <c r="A54" s="121"/>
      <c r="B54" s="32"/>
      <c r="C54" s="32" t="s">
        <v>48</v>
      </c>
      <c r="D54" s="31">
        <v>29600</v>
      </c>
      <c r="E54" s="31"/>
      <c r="F54" s="33"/>
      <c r="G54" s="34"/>
      <c r="H54" s="34"/>
      <c r="I54" s="34"/>
      <c r="J54" s="34"/>
      <c r="K54" s="34"/>
      <c r="L54" s="34"/>
      <c r="M54" s="34"/>
      <c r="N54" s="34"/>
      <c r="O54" s="34"/>
      <c r="P54" s="34"/>
      <c r="Q54" s="34"/>
      <c r="R54" s="34"/>
    </row>
    <row r="55" spans="1:18" x14ac:dyDescent="0.3">
      <c r="A55" s="121"/>
      <c r="B55" t="s">
        <v>68</v>
      </c>
      <c r="D55" s="13">
        <v>45200</v>
      </c>
      <c r="E55" s="13">
        <v>6200</v>
      </c>
      <c r="F55" s="14">
        <v>6200</v>
      </c>
      <c r="G55" s="2">
        <v>0</v>
      </c>
      <c r="H55" s="2">
        <v>0</v>
      </c>
      <c r="I55" s="2">
        <v>0</v>
      </c>
      <c r="J55" s="2">
        <v>0</v>
      </c>
      <c r="K55" s="2">
        <v>0</v>
      </c>
      <c r="L55" s="2">
        <v>0</v>
      </c>
      <c r="M55" s="2">
        <v>0</v>
      </c>
      <c r="N55" s="2">
        <v>0</v>
      </c>
      <c r="O55" s="2">
        <v>0</v>
      </c>
      <c r="P55" s="2">
        <v>0</v>
      </c>
      <c r="Q55" s="2">
        <v>0</v>
      </c>
      <c r="R55" s="2">
        <v>0</v>
      </c>
    </row>
    <row r="56" spans="1:18" x14ac:dyDescent="0.3">
      <c r="A56" s="121"/>
      <c r="B56" s="31" t="s">
        <v>69</v>
      </c>
      <c r="C56" s="31" t="s">
        <v>14</v>
      </c>
      <c r="D56" s="31">
        <v>163600</v>
      </c>
      <c r="E56" s="31">
        <v>47400</v>
      </c>
      <c r="F56" s="33">
        <v>43600</v>
      </c>
      <c r="G56" s="34">
        <v>0</v>
      </c>
      <c r="H56" s="34">
        <v>0</v>
      </c>
      <c r="I56" s="34">
        <v>0</v>
      </c>
      <c r="J56" s="34">
        <v>0</v>
      </c>
      <c r="K56" s="34">
        <v>0</v>
      </c>
      <c r="L56" s="34">
        <v>0</v>
      </c>
      <c r="M56" s="34">
        <v>0</v>
      </c>
      <c r="N56" s="34">
        <v>0</v>
      </c>
      <c r="O56" s="34">
        <v>0</v>
      </c>
      <c r="P56" s="34">
        <v>0</v>
      </c>
      <c r="Q56" s="34">
        <v>0</v>
      </c>
      <c r="R56" s="34">
        <v>0.9</v>
      </c>
    </row>
    <row r="57" spans="1:18" x14ac:dyDescent="0.3">
      <c r="A57" s="121"/>
      <c r="B57" s="31"/>
      <c r="C57" s="31" t="s">
        <v>15</v>
      </c>
      <c r="D57" s="31">
        <v>108800</v>
      </c>
      <c r="E57" s="31"/>
      <c r="F57" s="33"/>
      <c r="G57" s="34"/>
      <c r="H57" s="34"/>
      <c r="I57" s="34"/>
      <c r="J57" s="34"/>
      <c r="K57" s="34"/>
      <c r="L57" s="34"/>
      <c r="M57" s="34"/>
      <c r="N57" s="34"/>
      <c r="O57" s="34"/>
      <c r="P57" s="34"/>
      <c r="Q57" s="34"/>
      <c r="R57" s="34"/>
    </row>
    <row r="58" spans="1:18" ht="15" thickBot="1" x14ac:dyDescent="0.35">
      <c r="A58" s="120"/>
      <c r="B58" s="18" t="s">
        <v>70</v>
      </c>
      <c r="C58" s="18"/>
      <c r="D58" s="15">
        <v>45200</v>
      </c>
      <c r="E58" s="15">
        <v>6200</v>
      </c>
      <c r="F58" s="16">
        <v>6200</v>
      </c>
      <c r="G58" s="17">
        <v>0</v>
      </c>
      <c r="H58" s="17">
        <v>0</v>
      </c>
      <c r="I58" s="17">
        <v>0</v>
      </c>
      <c r="J58" s="17">
        <v>0</v>
      </c>
      <c r="K58" s="17">
        <v>0</v>
      </c>
      <c r="L58" s="17">
        <v>0</v>
      </c>
      <c r="M58" s="17">
        <v>0</v>
      </c>
      <c r="N58" s="17">
        <v>0</v>
      </c>
      <c r="O58" s="17">
        <v>0</v>
      </c>
      <c r="P58" s="17">
        <v>0</v>
      </c>
      <c r="Q58" s="17">
        <v>0</v>
      </c>
      <c r="R58" s="17">
        <v>0</v>
      </c>
    </row>
    <row r="59" spans="1:18" ht="15" thickTop="1" x14ac:dyDescent="0.3">
      <c r="A59" s="127" t="s">
        <v>71</v>
      </c>
      <c r="B59" s="9" t="s">
        <v>72</v>
      </c>
      <c r="C59" s="9"/>
      <c r="D59" s="10">
        <v>141000</v>
      </c>
      <c r="E59" s="10">
        <v>55300</v>
      </c>
      <c r="F59" s="11">
        <v>31200</v>
      </c>
      <c r="G59" s="12">
        <v>0</v>
      </c>
      <c r="H59" s="12">
        <v>0</v>
      </c>
      <c r="I59" s="12">
        <v>0</v>
      </c>
      <c r="J59" s="12">
        <v>0</v>
      </c>
      <c r="K59" s="12">
        <v>0</v>
      </c>
      <c r="L59" s="12">
        <v>0</v>
      </c>
      <c r="M59" s="12">
        <v>0</v>
      </c>
      <c r="N59" s="12">
        <v>0</v>
      </c>
      <c r="O59" s="12">
        <v>0</v>
      </c>
      <c r="P59" s="12">
        <v>0</v>
      </c>
      <c r="Q59" s="12">
        <v>0</v>
      </c>
      <c r="R59" s="12">
        <v>0</v>
      </c>
    </row>
    <row r="60" spans="1:18" x14ac:dyDescent="0.3">
      <c r="A60" s="128"/>
      <c r="B60" t="s">
        <v>73</v>
      </c>
      <c r="D60" s="13">
        <v>120900</v>
      </c>
      <c r="E60" s="13">
        <v>45300</v>
      </c>
      <c r="F60" s="14">
        <v>26600</v>
      </c>
      <c r="G60" s="2">
        <v>0</v>
      </c>
      <c r="H60" s="2">
        <v>0</v>
      </c>
      <c r="I60" s="2">
        <v>0</v>
      </c>
      <c r="J60" s="2">
        <v>0</v>
      </c>
      <c r="K60" s="2">
        <v>0</v>
      </c>
      <c r="L60" s="2">
        <v>0</v>
      </c>
      <c r="M60" s="2">
        <v>0</v>
      </c>
      <c r="N60" s="2">
        <v>0</v>
      </c>
      <c r="O60" s="2">
        <v>0</v>
      </c>
      <c r="P60" s="2">
        <v>0</v>
      </c>
      <c r="Q60" s="2">
        <v>0</v>
      </c>
      <c r="R60" s="2">
        <v>0.4</v>
      </c>
    </row>
    <row r="61" spans="1:18" ht="15" thickBot="1" x14ac:dyDescent="0.35">
      <c r="A61" s="129"/>
      <c r="B61" s="18" t="s">
        <v>74</v>
      </c>
      <c r="C61" s="18"/>
      <c r="D61" s="15">
        <v>141500</v>
      </c>
      <c r="E61" s="15">
        <v>42200</v>
      </c>
      <c r="F61" s="16">
        <v>26600</v>
      </c>
      <c r="G61" s="17">
        <v>0</v>
      </c>
      <c r="H61" s="17">
        <v>0</v>
      </c>
      <c r="I61" s="17">
        <v>0</v>
      </c>
      <c r="J61" s="17">
        <v>0</v>
      </c>
      <c r="K61" s="17">
        <v>0</v>
      </c>
      <c r="L61" s="17">
        <v>0</v>
      </c>
      <c r="M61" s="17">
        <v>0</v>
      </c>
      <c r="N61" s="17">
        <v>0</v>
      </c>
      <c r="O61" s="17">
        <v>0</v>
      </c>
      <c r="P61" s="17">
        <v>0</v>
      </c>
      <c r="Q61" s="17">
        <v>0</v>
      </c>
      <c r="R61" s="17">
        <v>0</v>
      </c>
    </row>
    <row r="62" spans="1:18" ht="15.6" thickTop="1" thickBot="1" x14ac:dyDescent="0.35">
      <c r="A62" s="36" t="s">
        <v>235</v>
      </c>
      <c r="B62" s="37"/>
      <c r="C62" s="37"/>
      <c r="D62" s="38">
        <v>0</v>
      </c>
      <c r="E62" s="38">
        <v>0</v>
      </c>
      <c r="F62" s="39">
        <v>0</v>
      </c>
      <c r="G62" s="40">
        <v>0</v>
      </c>
      <c r="H62" s="40">
        <v>1</v>
      </c>
      <c r="I62" s="40">
        <v>0</v>
      </c>
      <c r="J62" s="40">
        <v>0</v>
      </c>
      <c r="K62" s="40">
        <v>0</v>
      </c>
      <c r="L62" s="40">
        <v>0</v>
      </c>
      <c r="M62" s="40">
        <v>0</v>
      </c>
      <c r="N62" s="40">
        <v>0</v>
      </c>
      <c r="O62" s="40">
        <v>0</v>
      </c>
      <c r="P62" s="40">
        <v>0</v>
      </c>
      <c r="Q62" s="40">
        <v>0</v>
      </c>
      <c r="R62" s="40">
        <v>0.4</v>
      </c>
    </row>
    <row r="63" spans="1:18" ht="15" thickTop="1" x14ac:dyDescent="0.3">
      <c r="A63" s="127" t="s">
        <v>76</v>
      </c>
      <c r="B63" s="9" t="s">
        <v>77</v>
      </c>
      <c r="C63" s="9"/>
      <c r="D63" s="10">
        <v>72700</v>
      </c>
      <c r="E63" s="10">
        <v>2800</v>
      </c>
      <c r="F63" s="11">
        <v>2800</v>
      </c>
      <c r="G63" s="12">
        <v>0</v>
      </c>
      <c r="H63" s="12">
        <v>0</v>
      </c>
      <c r="I63" s="12">
        <v>0</v>
      </c>
      <c r="J63" s="12">
        <v>0</v>
      </c>
      <c r="K63" s="12">
        <v>0</v>
      </c>
      <c r="L63" s="12">
        <v>0</v>
      </c>
      <c r="M63" s="12">
        <v>0</v>
      </c>
      <c r="N63" s="12">
        <v>0</v>
      </c>
      <c r="O63" s="12">
        <v>0</v>
      </c>
      <c r="P63" s="12">
        <v>0</v>
      </c>
      <c r="Q63" s="12">
        <v>0</v>
      </c>
      <c r="R63" s="12">
        <v>0</v>
      </c>
    </row>
    <row r="64" spans="1:18" x14ac:dyDescent="0.3">
      <c r="A64" s="128"/>
      <c r="B64" t="s">
        <v>78</v>
      </c>
      <c r="D64" s="13">
        <v>112300</v>
      </c>
      <c r="E64" s="13">
        <v>7300</v>
      </c>
      <c r="F64" s="14">
        <v>6200</v>
      </c>
      <c r="G64" s="2">
        <v>0</v>
      </c>
      <c r="H64" s="2">
        <v>0</v>
      </c>
      <c r="I64" s="2">
        <v>0</v>
      </c>
      <c r="J64" s="2">
        <v>0</v>
      </c>
      <c r="K64" s="2">
        <v>0</v>
      </c>
      <c r="L64" s="2">
        <v>0</v>
      </c>
      <c r="M64" s="2">
        <v>0</v>
      </c>
      <c r="N64" s="2">
        <v>0</v>
      </c>
      <c r="O64" s="2">
        <v>0</v>
      </c>
      <c r="P64" s="2">
        <v>0</v>
      </c>
      <c r="Q64" s="2">
        <v>0</v>
      </c>
      <c r="R64" s="2">
        <v>0</v>
      </c>
    </row>
    <row r="65" spans="1:18" x14ac:dyDescent="0.3">
      <c r="A65" s="128"/>
      <c r="B65" t="s">
        <v>79</v>
      </c>
      <c r="D65" s="13">
        <v>158300</v>
      </c>
      <c r="E65" s="13">
        <v>13400</v>
      </c>
      <c r="F65" s="14">
        <v>11400</v>
      </c>
      <c r="G65" s="2">
        <v>0</v>
      </c>
      <c r="H65" s="2">
        <v>0</v>
      </c>
      <c r="I65" s="2">
        <v>0</v>
      </c>
      <c r="J65" s="2">
        <v>0</v>
      </c>
      <c r="K65" s="2">
        <v>0</v>
      </c>
      <c r="L65" s="2">
        <v>0</v>
      </c>
      <c r="M65" s="2">
        <v>0</v>
      </c>
      <c r="N65" s="2">
        <v>0</v>
      </c>
      <c r="O65" s="2">
        <v>0</v>
      </c>
      <c r="P65" s="2">
        <v>0</v>
      </c>
      <c r="Q65" s="2">
        <v>0</v>
      </c>
      <c r="R65" s="2">
        <v>0</v>
      </c>
    </row>
    <row r="66" spans="1:18" x14ac:dyDescent="0.3">
      <c r="A66" s="128"/>
      <c r="B66" t="s">
        <v>80</v>
      </c>
      <c r="D66" s="13">
        <v>229800</v>
      </c>
      <c r="E66" s="13">
        <v>17600</v>
      </c>
      <c r="F66" s="14">
        <v>13000</v>
      </c>
      <c r="G66" s="2">
        <v>0</v>
      </c>
      <c r="H66" s="2">
        <v>0</v>
      </c>
      <c r="I66" s="2">
        <v>0</v>
      </c>
      <c r="J66" s="2">
        <v>0</v>
      </c>
      <c r="K66" s="2">
        <v>0</v>
      </c>
      <c r="L66" s="2">
        <v>0</v>
      </c>
      <c r="M66" s="2">
        <v>0</v>
      </c>
      <c r="N66" s="2">
        <v>0</v>
      </c>
      <c r="O66" s="2">
        <v>0</v>
      </c>
      <c r="P66" s="2">
        <v>0</v>
      </c>
      <c r="Q66" s="2">
        <v>0</v>
      </c>
      <c r="R66" s="2">
        <v>0</v>
      </c>
    </row>
    <row r="67" spans="1:18" ht="15" thickBot="1" x14ac:dyDescent="0.35">
      <c r="A67" s="129"/>
      <c r="B67" s="18" t="s">
        <v>81</v>
      </c>
      <c r="C67" s="18"/>
      <c r="D67" s="15">
        <v>119800</v>
      </c>
      <c r="E67" s="15">
        <v>12400</v>
      </c>
      <c r="F67" s="16">
        <v>12400</v>
      </c>
      <c r="G67" s="17">
        <v>0</v>
      </c>
      <c r="H67" s="17">
        <v>0</v>
      </c>
      <c r="I67" s="17">
        <v>0</v>
      </c>
      <c r="J67" s="17">
        <v>0</v>
      </c>
      <c r="K67" s="17">
        <v>0</v>
      </c>
      <c r="L67" s="17">
        <v>0</v>
      </c>
      <c r="M67" s="17">
        <v>0</v>
      </c>
      <c r="N67" s="17">
        <v>0</v>
      </c>
      <c r="O67" s="17">
        <v>0</v>
      </c>
      <c r="P67" s="17">
        <v>0</v>
      </c>
      <c r="Q67" s="17">
        <v>0</v>
      </c>
      <c r="R67" s="17">
        <v>0</v>
      </c>
    </row>
    <row r="68" spans="1:18" ht="15" thickTop="1" x14ac:dyDescent="0.3">
      <c r="A68" s="127" t="s">
        <v>82</v>
      </c>
      <c r="B68" s="9" t="s">
        <v>83</v>
      </c>
      <c r="C68" s="9" t="s">
        <v>84</v>
      </c>
      <c r="D68" s="109">
        <v>11000</v>
      </c>
      <c r="E68" s="109">
        <v>5500</v>
      </c>
      <c r="F68" s="110">
        <v>0</v>
      </c>
      <c r="G68" s="12">
        <v>0</v>
      </c>
      <c r="H68" s="12">
        <v>1</v>
      </c>
      <c r="I68" s="12">
        <v>0</v>
      </c>
      <c r="J68" s="12">
        <v>0</v>
      </c>
      <c r="K68" s="12">
        <v>1</v>
      </c>
      <c r="L68" s="12">
        <v>0</v>
      </c>
      <c r="M68" s="12">
        <v>1</v>
      </c>
      <c r="N68" s="12">
        <v>0</v>
      </c>
      <c r="O68" s="12">
        <v>0</v>
      </c>
      <c r="P68" s="12">
        <v>0</v>
      </c>
      <c r="Q68" s="12">
        <v>0.5</v>
      </c>
      <c r="R68" s="12">
        <v>0.4</v>
      </c>
    </row>
    <row r="69" spans="1:18" x14ac:dyDescent="0.3">
      <c r="A69" s="128"/>
      <c r="B69" t="s">
        <v>83</v>
      </c>
      <c r="C69" t="s">
        <v>85</v>
      </c>
      <c r="D69" s="111">
        <v>11600</v>
      </c>
      <c r="E69" s="111">
        <v>7600</v>
      </c>
      <c r="F69" s="112">
        <v>0</v>
      </c>
      <c r="G69" s="2">
        <v>0</v>
      </c>
      <c r="H69" s="2">
        <v>1</v>
      </c>
      <c r="I69" s="2">
        <v>0</v>
      </c>
      <c r="J69" s="2">
        <v>0</v>
      </c>
      <c r="K69" s="2">
        <v>1</v>
      </c>
      <c r="L69" s="2">
        <v>0</v>
      </c>
      <c r="M69" s="2">
        <v>1</v>
      </c>
      <c r="N69" s="2">
        <v>0</v>
      </c>
      <c r="O69" s="2">
        <v>0</v>
      </c>
      <c r="P69" s="2">
        <v>0</v>
      </c>
      <c r="Q69" s="2">
        <v>0.5</v>
      </c>
      <c r="R69" s="2">
        <v>0.4</v>
      </c>
    </row>
    <row r="70" spans="1:18" x14ac:dyDescent="0.3">
      <c r="A70" s="128"/>
      <c r="B70" t="s">
        <v>83</v>
      </c>
      <c r="C70" t="s">
        <v>86</v>
      </c>
      <c r="D70" s="111">
        <v>87400</v>
      </c>
      <c r="E70" s="111">
        <v>29400</v>
      </c>
      <c r="F70" s="112">
        <v>29400</v>
      </c>
      <c r="G70" s="2">
        <v>0</v>
      </c>
      <c r="H70" s="2">
        <v>1</v>
      </c>
      <c r="I70" s="2">
        <v>0</v>
      </c>
      <c r="J70" s="2">
        <v>0</v>
      </c>
      <c r="K70" s="2">
        <v>1</v>
      </c>
      <c r="L70" s="2">
        <v>0</v>
      </c>
      <c r="M70" s="2">
        <v>1</v>
      </c>
      <c r="N70" s="2">
        <v>0</v>
      </c>
      <c r="O70" s="2">
        <v>0</v>
      </c>
      <c r="P70" s="2">
        <v>0</v>
      </c>
      <c r="Q70" s="2">
        <v>0</v>
      </c>
      <c r="R70" s="2">
        <v>0.4</v>
      </c>
    </row>
    <row r="71" spans="1:18" x14ac:dyDescent="0.3">
      <c r="A71" s="128"/>
      <c r="B71" t="s">
        <v>83</v>
      </c>
      <c r="C71" t="s">
        <v>87</v>
      </c>
      <c r="D71" s="13">
        <v>700</v>
      </c>
      <c r="E71" s="13">
        <v>0</v>
      </c>
      <c r="F71" s="14">
        <v>0</v>
      </c>
      <c r="G71" s="2">
        <v>0</v>
      </c>
      <c r="H71" s="2">
        <v>0</v>
      </c>
      <c r="I71" s="2">
        <v>0</v>
      </c>
      <c r="J71" s="2">
        <v>0</v>
      </c>
      <c r="K71" s="2">
        <v>0</v>
      </c>
      <c r="L71" s="2">
        <v>0</v>
      </c>
      <c r="M71" s="2">
        <v>0</v>
      </c>
      <c r="N71" s="2">
        <v>0</v>
      </c>
      <c r="O71" s="2">
        <v>0</v>
      </c>
      <c r="P71" s="2">
        <v>0</v>
      </c>
      <c r="Q71" s="2">
        <v>0</v>
      </c>
      <c r="R71" s="2">
        <v>0</v>
      </c>
    </row>
    <row r="72" spans="1:18" x14ac:dyDescent="0.3">
      <c r="A72" s="128"/>
      <c r="B72" t="s">
        <v>232</v>
      </c>
      <c r="D72" s="13">
        <v>0</v>
      </c>
      <c r="E72" s="13">
        <v>0</v>
      </c>
      <c r="F72" s="14">
        <v>0</v>
      </c>
      <c r="G72" s="2">
        <v>0</v>
      </c>
      <c r="H72" s="2">
        <v>1</v>
      </c>
      <c r="I72" s="2">
        <v>0</v>
      </c>
      <c r="J72" s="2">
        <v>0</v>
      </c>
      <c r="K72" s="2">
        <v>1</v>
      </c>
      <c r="L72" s="2">
        <v>0</v>
      </c>
      <c r="M72" s="2">
        <v>1</v>
      </c>
      <c r="N72" s="2">
        <v>0</v>
      </c>
      <c r="O72" s="2">
        <v>0</v>
      </c>
      <c r="P72" s="2">
        <v>0</v>
      </c>
      <c r="Q72" s="2">
        <v>0.5</v>
      </c>
      <c r="R72" s="2">
        <v>0.4</v>
      </c>
    </row>
    <row r="73" spans="1:18" ht="15" thickBot="1" x14ac:dyDescent="0.35">
      <c r="A73" s="129"/>
      <c r="B73" s="18" t="s">
        <v>234</v>
      </c>
      <c r="C73" s="18" t="s">
        <v>87</v>
      </c>
      <c r="D73" s="15">
        <v>0</v>
      </c>
      <c r="E73" s="15">
        <v>0</v>
      </c>
      <c r="F73" s="16">
        <v>0</v>
      </c>
      <c r="G73" s="17">
        <v>0</v>
      </c>
      <c r="H73" s="17">
        <v>0</v>
      </c>
      <c r="I73" s="17">
        <v>0</v>
      </c>
      <c r="J73" s="17">
        <v>0</v>
      </c>
      <c r="K73" s="17">
        <v>0</v>
      </c>
      <c r="L73" s="17">
        <v>0</v>
      </c>
      <c r="M73" s="17">
        <v>0</v>
      </c>
      <c r="N73" s="17">
        <v>0</v>
      </c>
      <c r="O73" s="17">
        <v>0</v>
      </c>
      <c r="P73" s="17">
        <v>0</v>
      </c>
      <c r="Q73" s="17">
        <v>0</v>
      </c>
      <c r="R73" s="17">
        <v>0</v>
      </c>
    </row>
    <row r="74" spans="1:18" ht="15" thickTop="1" x14ac:dyDescent="0.3">
      <c r="A74" s="132" t="s">
        <v>188</v>
      </c>
      <c r="B74" s="32" t="s">
        <v>90</v>
      </c>
      <c r="C74" s="32"/>
      <c r="D74" s="31">
        <v>150800</v>
      </c>
      <c r="E74" s="31">
        <v>29100</v>
      </c>
      <c r="F74" s="55">
        <v>29100</v>
      </c>
      <c r="G74" s="34"/>
      <c r="H74" s="34"/>
      <c r="I74" s="34"/>
      <c r="J74" s="34"/>
      <c r="K74" s="34"/>
      <c r="L74" s="34"/>
      <c r="M74" s="34"/>
      <c r="N74" s="34"/>
      <c r="O74" s="34"/>
      <c r="P74" s="34"/>
      <c r="Q74" s="34"/>
      <c r="R74" s="34"/>
    </row>
    <row r="75" spans="1:18" x14ac:dyDescent="0.3">
      <c r="A75" s="132"/>
      <c r="B75" s="32" t="s">
        <v>91</v>
      </c>
      <c r="C75" s="41"/>
      <c r="D75" s="31">
        <v>226100</v>
      </c>
      <c r="E75" s="31"/>
      <c r="F75" s="33"/>
      <c r="G75" s="57">
        <v>0</v>
      </c>
      <c r="H75" s="58">
        <v>0</v>
      </c>
      <c r="I75" s="58">
        <v>0</v>
      </c>
      <c r="J75" s="58">
        <v>0</v>
      </c>
      <c r="K75" s="58">
        <v>0</v>
      </c>
      <c r="L75" s="58">
        <v>0</v>
      </c>
      <c r="M75" s="58">
        <v>0</v>
      </c>
      <c r="N75" s="58">
        <v>0</v>
      </c>
      <c r="O75" s="58">
        <v>0</v>
      </c>
      <c r="P75" s="58">
        <v>0</v>
      </c>
      <c r="Q75" s="58">
        <v>0</v>
      </c>
      <c r="R75" s="58">
        <v>0</v>
      </c>
    </row>
    <row r="76" spans="1:18" x14ac:dyDescent="0.3">
      <c r="A76" s="132"/>
      <c r="B76" s="32" t="s">
        <v>91</v>
      </c>
      <c r="C76" s="41"/>
      <c r="D76" s="31">
        <v>275200</v>
      </c>
      <c r="E76" s="31"/>
      <c r="F76" s="33"/>
      <c r="G76" s="34"/>
      <c r="H76" s="34"/>
      <c r="I76" s="34"/>
      <c r="J76" s="34"/>
      <c r="K76" s="34"/>
      <c r="L76" s="34"/>
      <c r="M76" s="34"/>
      <c r="N76" s="34"/>
      <c r="O76" s="34"/>
      <c r="P76" s="34"/>
      <c r="Q76" s="34"/>
      <c r="R76" s="34"/>
    </row>
    <row r="77" spans="1:18" ht="15" thickBot="1" x14ac:dyDescent="0.35">
      <c r="A77" s="133"/>
      <c r="B77" s="32" t="s">
        <v>91</v>
      </c>
      <c r="C77" s="42"/>
      <c r="D77" s="43">
        <v>373200</v>
      </c>
      <c r="E77" s="43"/>
      <c r="F77" s="44"/>
      <c r="G77" s="45"/>
      <c r="H77" s="45"/>
      <c r="I77" s="45"/>
      <c r="J77" s="45"/>
      <c r="K77" s="45"/>
      <c r="L77" s="45"/>
      <c r="M77" s="45"/>
      <c r="N77" s="45"/>
      <c r="O77" s="45"/>
      <c r="P77" s="45"/>
      <c r="Q77" s="45"/>
      <c r="R77" s="45"/>
    </row>
    <row r="78" spans="1:18" ht="15" thickTop="1" x14ac:dyDescent="0.3">
      <c r="A78" s="127" t="s">
        <v>92</v>
      </c>
      <c r="B78" s="9" t="s">
        <v>93</v>
      </c>
      <c r="C78" s="9" t="s">
        <v>94</v>
      </c>
      <c r="D78" s="10">
        <v>37900</v>
      </c>
      <c r="E78" s="10">
        <v>17100</v>
      </c>
      <c r="F78" s="11">
        <v>0</v>
      </c>
      <c r="G78" s="12">
        <v>0</v>
      </c>
      <c r="H78" s="12">
        <v>0</v>
      </c>
      <c r="I78" s="12">
        <v>0</v>
      </c>
      <c r="J78" s="12">
        <v>0</v>
      </c>
      <c r="K78" s="12">
        <v>0</v>
      </c>
      <c r="L78" s="12">
        <v>0</v>
      </c>
      <c r="M78" s="12">
        <v>0</v>
      </c>
      <c r="N78" s="12">
        <v>0</v>
      </c>
      <c r="O78" s="12">
        <v>0</v>
      </c>
      <c r="P78" s="12">
        <v>0</v>
      </c>
      <c r="Q78" s="12">
        <v>0</v>
      </c>
      <c r="R78" s="12">
        <v>0</v>
      </c>
    </row>
    <row r="79" spans="1:18" x14ac:dyDescent="0.3">
      <c r="A79" s="128"/>
      <c r="B79" t="s">
        <v>95</v>
      </c>
      <c r="D79" s="13">
        <v>39300</v>
      </c>
      <c r="E79" s="13">
        <v>18500</v>
      </c>
      <c r="F79" s="14">
        <v>0</v>
      </c>
      <c r="G79" s="2">
        <v>0</v>
      </c>
      <c r="H79" s="2">
        <v>0</v>
      </c>
      <c r="I79" s="2">
        <v>0</v>
      </c>
      <c r="J79" s="2">
        <v>0</v>
      </c>
      <c r="K79" s="2">
        <v>0</v>
      </c>
      <c r="L79" s="2">
        <v>0</v>
      </c>
      <c r="M79" s="2">
        <v>0</v>
      </c>
      <c r="N79" s="2">
        <v>0</v>
      </c>
      <c r="O79" s="2">
        <v>0</v>
      </c>
      <c r="P79" s="2">
        <v>0</v>
      </c>
      <c r="Q79" s="2">
        <v>0</v>
      </c>
      <c r="R79" s="2">
        <v>0</v>
      </c>
    </row>
    <row r="80" spans="1:18" x14ac:dyDescent="0.3">
      <c r="A80" s="128"/>
      <c r="B80" t="s">
        <v>96</v>
      </c>
      <c r="D80" s="13">
        <v>23600</v>
      </c>
      <c r="E80" s="13">
        <v>12900</v>
      </c>
      <c r="F80" s="14">
        <v>0</v>
      </c>
      <c r="G80" s="2">
        <v>0</v>
      </c>
      <c r="H80" s="2">
        <v>0</v>
      </c>
      <c r="I80" s="2">
        <v>0</v>
      </c>
      <c r="J80" s="2">
        <v>0</v>
      </c>
      <c r="K80" s="2">
        <v>0</v>
      </c>
      <c r="L80" s="2">
        <v>0</v>
      </c>
      <c r="M80" s="2">
        <v>0</v>
      </c>
      <c r="N80" s="2">
        <v>0</v>
      </c>
      <c r="O80" s="2">
        <v>0</v>
      </c>
      <c r="P80" s="2">
        <v>0</v>
      </c>
      <c r="Q80" s="2">
        <v>0</v>
      </c>
      <c r="R80" s="2">
        <v>0</v>
      </c>
    </row>
    <row r="81" spans="1:18" ht="15" thickBot="1" x14ac:dyDescent="0.35">
      <c r="A81" s="129"/>
      <c r="B81" s="18" t="s">
        <v>97</v>
      </c>
      <c r="C81" s="18"/>
      <c r="D81" s="15">
        <v>23600</v>
      </c>
      <c r="E81" s="15">
        <v>12900</v>
      </c>
      <c r="F81" s="16">
        <v>0</v>
      </c>
      <c r="G81" s="17">
        <v>0</v>
      </c>
      <c r="H81" s="17">
        <v>0</v>
      </c>
      <c r="I81" s="17">
        <v>0</v>
      </c>
      <c r="J81" s="17">
        <v>0</v>
      </c>
      <c r="K81" s="17">
        <v>0</v>
      </c>
      <c r="L81" s="17">
        <v>0</v>
      </c>
      <c r="M81" s="17">
        <v>0</v>
      </c>
      <c r="N81" s="17">
        <v>0</v>
      </c>
      <c r="O81" s="17">
        <v>0</v>
      </c>
      <c r="P81" s="17">
        <v>0</v>
      </c>
      <c r="Q81" s="17">
        <v>0</v>
      </c>
      <c r="R81" s="17">
        <v>0</v>
      </c>
    </row>
    <row r="82" spans="1:18" ht="15" thickTop="1" x14ac:dyDescent="0.3">
      <c r="A82" s="46"/>
      <c r="B82" t="s">
        <v>98</v>
      </c>
      <c r="D82" s="13">
        <v>141500</v>
      </c>
      <c r="E82" s="13">
        <v>42200</v>
      </c>
      <c r="F82" s="14">
        <v>26600</v>
      </c>
      <c r="G82" s="2">
        <v>0</v>
      </c>
      <c r="H82" s="2">
        <v>0</v>
      </c>
      <c r="I82" s="2">
        <v>0</v>
      </c>
      <c r="J82" s="2">
        <v>0</v>
      </c>
      <c r="K82" s="2">
        <v>0</v>
      </c>
      <c r="L82" s="2">
        <v>0</v>
      </c>
      <c r="M82" s="2">
        <v>0</v>
      </c>
      <c r="N82" s="2">
        <v>0</v>
      </c>
      <c r="O82" s="2">
        <v>0</v>
      </c>
      <c r="P82" s="2">
        <v>0</v>
      </c>
      <c r="Q82" s="2">
        <v>0</v>
      </c>
      <c r="R82" s="2">
        <v>0</v>
      </c>
    </row>
    <row r="83" spans="1:18" ht="15" thickBot="1" x14ac:dyDescent="0.35">
      <c r="A83" s="46"/>
      <c r="B83" s="18" t="s">
        <v>99</v>
      </c>
      <c r="C83" s="18"/>
      <c r="D83" s="15">
        <v>10200</v>
      </c>
      <c r="E83" s="15">
        <v>2800</v>
      </c>
      <c r="F83" s="16">
        <v>0</v>
      </c>
      <c r="G83" s="17">
        <v>0</v>
      </c>
      <c r="H83" s="17">
        <v>0</v>
      </c>
      <c r="I83" s="17">
        <v>0</v>
      </c>
      <c r="J83" s="17">
        <v>0</v>
      </c>
      <c r="K83" s="17">
        <v>0</v>
      </c>
      <c r="L83" s="17">
        <v>0</v>
      </c>
      <c r="M83" s="17">
        <v>0</v>
      </c>
      <c r="N83" s="17">
        <v>0</v>
      </c>
      <c r="O83" s="17">
        <v>0</v>
      </c>
      <c r="P83" s="17">
        <v>0</v>
      </c>
      <c r="Q83" s="17">
        <v>0</v>
      </c>
      <c r="R83" s="17">
        <v>0</v>
      </c>
    </row>
    <row r="84" spans="1:18" ht="15" thickTop="1" x14ac:dyDescent="0.3">
      <c r="A84" s="127" t="s">
        <v>100</v>
      </c>
      <c r="B84" s="9" t="s">
        <v>101</v>
      </c>
      <c r="C84" s="9" t="s">
        <v>102</v>
      </c>
      <c r="D84" s="10">
        <v>21700</v>
      </c>
      <c r="E84" s="10">
        <v>6900</v>
      </c>
      <c r="F84" s="11">
        <v>6900</v>
      </c>
      <c r="G84" s="12">
        <v>0</v>
      </c>
      <c r="H84" s="12">
        <v>0</v>
      </c>
      <c r="I84" s="12">
        <v>0</v>
      </c>
      <c r="J84" s="12">
        <v>0</v>
      </c>
      <c r="K84" s="12">
        <v>0</v>
      </c>
      <c r="L84" s="12">
        <v>0</v>
      </c>
      <c r="M84" s="12">
        <v>0</v>
      </c>
      <c r="N84" s="12">
        <v>0</v>
      </c>
      <c r="O84" s="12">
        <v>0</v>
      </c>
      <c r="P84" s="12">
        <v>0</v>
      </c>
      <c r="Q84" s="12">
        <v>0</v>
      </c>
      <c r="R84" s="12">
        <v>0</v>
      </c>
    </row>
    <row r="85" spans="1:18" x14ac:dyDescent="0.3">
      <c r="A85" s="128"/>
      <c r="B85" t="s">
        <v>103</v>
      </c>
      <c r="C85" t="s">
        <v>104</v>
      </c>
      <c r="D85" s="13">
        <v>33100</v>
      </c>
      <c r="E85" s="13">
        <v>12500</v>
      </c>
      <c r="F85" s="14">
        <v>12500</v>
      </c>
      <c r="G85" s="2">
        <v>0</v>
      </c>
      <c r="H85" s="2">
        <v>0</v>
      </c>
      <c r="I85" s="2">
        <v>0</v>
      </c>
      <c r="J85" s="2">
        <v>0</v>
      </c>
      <c r="K85" s="2">
        <v>0</v>
      </c>
      <c r="L85" s="2">
        <v>0</v>
      </c>
      <c r="M85" s="2">
        <v>0</v>
      </c>
      <c r="N85" s="2">
        <v>0</v>
      </c>
      <c r="O85" s="2">
        <v>0</v>
      </c>
      <c r="P85" s="2">
        <v>0</v>
      </c>
      <c r="Q85" s="2">
        <v>0</v>
      </c>
      <c r="R85" s="2">
        <v>0</v>
      </c>
    </row>
    <row r="86" spans="1:18" x14ac:dyDescent="0.3">
      <c r="A86" s="128"/>
      <c r="B86" t="s">
        <v>105</v>
      </c>
      <c r="C86" t="s">
        <v>102</v>
      </c>
      <c r="D86" s="13">
        <v>112900</v>
      </c>
      <c r="E86" s="13">
        <v>54600</v>
      </c>
      <c r="F86" s="14">
        <v>33600</v>
      </c>
      <c r="G86" s="2">
        <v>0</v>
      </c>
      <c r="H86" s="2">
        <v>0</v>
      </c>
      <c r="I86" s="2">
        <v>0</v>
      </c>
      <c r="J86" s="2">
        <v>0</v>
      </c>
      <c r="K86" s="2">
        <v>0</v>
      </c>
      <c r="L86" s="2">
        <v>0</v>
      </c>
      <c r="M86" s="2">
        <v>0</v>
      </c>
      <c r="N86" s="2">
        <v>0</v>
      </c>
      <c r="O86" s="2">
        <v>0</v>
      </c>
      <c r="P86" s="2">
        <v>0</v>
      </c>
      <c r="Q86" s="2">
        <v>0</v>
      </c>
      <c r="R86" s="2">
        <v>0</v>
      </c>
    </row>
    <row r="87" spans="1:18" x14ac:dyDescent="0.3">
      <c r="A87" s="128"/>
      <c r="B87" t="s">
        <v>105</v>
      </c>
      <c r="C87" t="s">
        <v>104</v>
      </c>
      <c r="D87" s="13">
        <v>136000</v>
      </c>
      <c r="E87" s="13">
        <v>72700</v>
      </c>
      <c r="F87" s="14">
        <v>38600</v>
      </c>
      <c r="G87" s="2">
        <v>0</v>
      </c>
      <c r="H87" s="2">
        <v>0</v>
      </c>
      <c r="I87" s="2">
        <v>0</v>
      </c>
      <c r="J87" s="2">
        <v>0</v>
      </c>
      <c r="K87" s="2">
        <v>0</v>
      </c>
      <c r="L87" s="2">
        <v>0</v>
      </c>
      <c r="M87" s="2">
        <v>0</v>
      </c>
      <c r="N87" s="2">
        <v>0</v>
      </c>
      <c r="O87" s="2">
        <v>0</v>
      </c>
      <c r="P87" s="2">
        <v>0</v>
      </c>
      <c r="Q87" s="2">
        <v>0</v>
      </c>
      <c r="R87" s="2">
        <v>0</v>
      </c>
    </row>
    <row r="88" spans="1:18" x14ac:dyDescent="0.3">
      <c r="A88" s="128"/>
      <c r="B88" t="s">
        <v>51</v>
      </c>
      <c r="C88" t="s">
        <v>106</v>
      </c>
      <c r="D88" s="13">
        <v>31600</v>
      </c>
      <c r="E88" s="13">
        <v>10800</v>
      </c>
      <c r="F88" s="14">
        <v>10800</v>
      </c>
      <c r="G88" s="2">
        <v>0</v>
      </c>
      <c r="H88" s="2">
        <v>0</v>
      </c>
      <c r="I88" s="2">
        <v>0</v>
      </c>
      <c r="J88" s="2">
        <v>0</v>
      </c>
      <c r="K88" s="2">
        <v>0</v>
      </c>
      <c r="L88" s="2">
        <v>0</v>
      </c>
      <c r="M88" s="2">
        <v>0</v>
      </c>
      <c r="N88" s="2">
        <v>0</v>
      </c>
      <c r="O88" s="2">
        <v>0</v>
      </c>
      <c r="P88" s="2">
        <v>0</v>
      </c>
      <c r="Q88" s="2">
        <v>0</v>
      </c>
      <c r="R88" s="2">
        <v>0</v>
      </c>
    </row>
    <row r="89" spans="1:18" x14ac:dyDescent="0.3">
      <c r="A89" s="128"/>
      <c r="B89" t="s">
        <v>51</v>
      </c>
      <c r="C89" t="s">
        <v>107</v>
      </c>
      <c r="D89" s="13">
        <v>31600</v>
      </c>
      <c r="E89" s="13">
        <v>10800</v>
      </c>
      <c r="F89" s="14">
        <v>10800</v>
      </c>
      <c r="G89" s="2">
        <v>0</v>
      </c>
      <c r="H89" s="2">
        <v>0</v>
      </c>
      <c r="I89" s="2">
        <v>0</v>
      </c>
      <c r="J89" s="2">
        <v>0</v>
      </c>
      <c r="K89" s="2">
        <v>0</v>
      </c>
      <c r="L89" s="2">
        <v>0</v>
      </c>
      <c r="M89" s="2">
        <v>0</v>
      </c>
      <c r="N89" s="2">
        <v>0</v>
      </c>
      <c r="O89" s="2">
        <v>0</v>
      </c>
      <c r="P89" s="2">
        <v>0</v>
      </c>
      <c r="Q89" s="2">
        <v>0</v>
      </c>
      <c r="R89" s="2">
        <v>0</v>
      </c>
    </row>
    <row r="90" spans="1:18" x14ac:dyDescent="0.3">
      <c r="A90" s="128"/>
      <c r="B90" t="s">
        <v>108</v>
      </c>
      <c r="D90" s="13">
        <v>105700</v>
      </c>
      <c r="E90" s="13">
        <v>49000</v>
      </c>
      <c r="F90" s="14">
        <v>32000</v>
      </c>
      <c r="G90" s="2">
        <v>0</v>
      </c>
      <c r="H90" s="2">
        <v>0</v>
      </c>
      <c r="I90" s="2">
        <v>0</v>
      </c>
      <c r="J90" s="2">
        <v>0</v>
      </c>
      <c r="K90" s="2">
        <v>0</v>
      </c>
      <c r="L90" s="2">
        <v>0</v>
      </c>
      <c r="M90" s="2">
        <v>0</v>
      </c>
      <c r="N90" s="2">
        <v>0</v>
      </c>
      <c r="O90" s="2">
        <v>0</v>
      </c>
      <c r="P90" s="2">
        <v>0</v>
      </c>
      <c r="Q90" s="2">
        <v>0</v>
      </c>
      <c r="R90" s="2">
        <v>0</v>
      </c>
    </row>
    <row r="91" spans="1:18" ht="15" thickBot="1" x14ac:dyDescent="0.35">
      <c r="A91" s="128"/>
      <c r="B91" t="s">
        <v>109</v>
      </c>
      <c r="D91" s="13">
        <v>46200</v>
      </c>
      <c r="E91" s="13">
        <v>16200</v>
      </c>
      <c r="F91" s="14">
        <v>10100</v>
      </c>
      <c r="G91" s="2">
        <v>0</v>
      </c>
      <c r="H91" s="2">
        <v>0</v>
      </c>
      <c r="I91" s="2">
        <v>0</v>
      </c>
      <c r="J91" s="2">
        <v>0</v>
      </c>
      <c r="K91" s="2">
        <v>0</v>
      </c>
      <c r="L91" s="2">
        <v>0</v>
      </c>
      <c r="M91" s="2">
        <v>0</v>
      </c>
      <c r="N91" s="2">
        <v>0</v>
      </c>
      <c r="O91" s="2">
        <v>0</v>
      </c>
      <c r="P91" s="2">
        <v>0</v>
      </c>
      <c r="Q91" s="2">
        <v>0</v>
      </c>
      <c r="R91" s="2">
        <v>0</v>
      </c>
    </row>
    <row r="92" spans="1:18" ht="15" thickTop="1" x14ac:dyDescent="0.3">
      <c r="A92" s="127" t="s">
        <v>110</v>
      </c>
      <c r="B92" s="9" t="s">
        <v>231</v>
      </c>
      <c r="C92" s="9"/>
      <c r="D92" s="10">
        <v>0</v>
      </c>
      <c r="E92" s="10">
        <v>0</v>
      </c>
      <c r="F92" s="11">
        <v>0</v>
      </c>
      <c r="G92" s="12">
        <v>0</v>
      </c>
      <c r="H92" s="12">
        <v>1</v>
      </c>
      <c r="I92" s="12">
        <v>0</v>
      </c>
      <c r="J92" s="12">
        <v>0</v>
      </c>
      <c r="K92" s="12">
        <v>1</v>
      </c>
      <c r="L92" s="12">
        <v>0</v>
      </c>
      <c r="M92" s="12">
        <v>1</v>
      </c>
      <c r="N92" s="12">
        <v>0</v>
      </c>
      <c r="O92" s="12">
        <v>1</v>
      </c>
      <c r="P92" s="12">
        <v>0</v>
      </c>
      <c r="Q92" s="12">
        <v>0.5</v>
      </c>
      <c r="R92" s="12">
        <v>0.4</v>
      </c>
    </row>
    <row r="93" spans="1:18" x14ac:dyDescent="0.3">
      <c r="A93" s="128"/>
      <c r="B93" t="s">
        <v>112</v>
      </c>
      <c r="D93" s="13">
        <v>3200</v>
      </c>
      <c r="E93" s="13">
        <v>0</v>
      </c>
      <c r="F93" s="14">
        <v>0</v>
      </c>
      <c r="G93" s="2">
        <v>0</v>
      </c>
      <c r="H93" s="2">
        <v>1</v>
      </c>
      <c r="I93" s="2">
        <v>0</v>
      </c>
      <c r="J93" s="2">
        <v>0</v>
      </c>
      <c r="K93" s="2">
        <v>0</v>
      </c>
      <c r="L93" s="2">
        <v>0</v>
      </c>
      <c r="M93" s="2">
        <v>0</v>
      </c>
      <c r="N93" s="2">
        <v>0</v>
      </c>
      <c r="O93" s="2">
        <v>0</v>
      </c>
      <c r="P93" s="2">
        <v>0</v>
      </c>
      <c r="Q93" s="2">
        <v>0</v>
      </c>
      <c r="R93" s="2">
        <v>0.4</v>
      </c>
    </row>
    <row r="94" spans="1:18" x14ac:dyDescent="0.3">
      <c r="A94" s="128"/>
      <c r="B94" t="s">
        <v>236</v>
      </c>
      <c r="D94" s="13">
        <v>0</v>
      </c>
      <c r="E94" s="13">
        <v>0</v>
      </c>
      <c r="F94" s="14">
        <v>0</v>
      </c>
      <c r="G94" s="2">
        <v>0</v>
      </c>
      <c r="H94" s="2">
        <v>0</v>
      </c>
      <c r="I94" s="2">
        <v>0</v>
      </c>
      <c r="J94" s="2">
        <v>0</v>
      </c>
      <c r="K94" s="2">
        <v>0</v>
      </c>
      <c r="L94" s="2">
        <v>0</v>
      </c>
      <c r="M94" s="2">
        <v>0</v>
      </c>
      <c r="N94" s="2">
        <v>0</v>
      </c>
      <c r="O94" s="2">
        <v>0</v>
      </c>
      <c r="P94" s="2">
        <v>0</v>
      </c>
      <c r="Q94" s="2">
        <v>0</v>
      </c>
      <c r="R94" s="2">
        <v>0</v>
      </c>
    </row>
    <row r="95" spans="1:18" x14ac:dyDescent="0.3">
      <c r="A95" s="128"/>
      <c r="B95" t="s">
        <v>114</v>
      </c>
      <c r="C95" t="s">
        <v>115</v>
      </c>
      <c r="D95" s="13">
        <v>330</v>
      </c>
      <c r="E95" s="13">
        <v>0</v>
      </c>
      <c r="F95" s="14">
        <v>0</v>
      </c>
      <c r="G95" s="2">
        <v>0</v>
      </c>
      <c r="H95" s="2">
        <v>0</v>
      </c>
      <c r="I95" s="2">
        <v>0</v>
      </c>
      <c r="J95" s="2">
        <v>0</v>
      </c>
      <c r="K95" s="2">
        <v>0</v>
      </c>
      <c r="L95" s="2">
        <v>0</v>
      </c>
      <c r="M95" s="2">
        <v>0</v>
      </c>
      <c r="N95" s="2">
        <v>0</v>
      </c>
      <c r="O95" s="2">
        <v>0</v>
      </c>
      <c r="P95" s="2">
        <v>0</v>
      </c>
      <c r="Q95" s="2">
        <v>0</v>
      </c>
      <c r="R95" s="2">
        <v>1</v>
      </c>
    </row>
    <row r="96" spans="1:18" x14ac:dyDescent="0.3">
      <c r="A96" s="128"/>
      <c r="B96" t="s">
        <v>114</v>
      </c>
      <c r="C96" t="s">
        <v>116</v>
      </c>
      <c r="D96" s="13">
        <v>330</v>
      </c>
      <c r="E96" s="13">
        <v>0</v>
      </c>
      <c r="F96" s="14">
        <v>0</v>
      </c>
      <c r="G96" s="2">
        <v>0</v>
      </c>
      <c r="H96" s="2">
        <v>0</v>
      </c>
      <c r="I96" s="2">
        <v>0</v>
      </c>
      <c r="J96" s="2">
        <v>0</v>
      </c>
      <c r="K96" s="2">
        <v>0</v>
      </c>
      <c r="L96" s="2">
        <v>0</v>
      </c>
      <c r="M96" s="2">
        <v>0</v>
      </c>
      <c r="N96" s="2">
        <v>0</v>
      </c>
      <c r="O96" s="2">
        <v>0</v>
      </c>
      <c r="P96" s="2">
        <v>0</v>
      </c>
      <c r="Q96" s="2">
        <v>0</v>
      </c>
      <c r="R96" s="2">
        <v>1</v>
      </c>
    </row>
    <row r="97" spans="1:18" x14ac:dyDescent="0.3">
      <c r="A97" s="128"/>
      <c r="B97" t="s">
        <v>114</v>
      </c>
      <c r="C97" t="s">
        <v>117</v>
      </c>
      <c r="D97" s="13">
        <v>330</v>
      </c>
      <c r="E97" s="13">
        <v>0</v>
      </c>
      <c r="F97" s="14">
        <v>0</v>
      </c>
      <c r="G97" s="2">
        <v>0</v>
      </c>
      <c r="H97" s="2">
        <v>0</v>
      </c>
      <c r="I97" s="2">
        <v>0</v>
      </c>
      <c r="J97" s="2">
        <v>0</v>
      </c>
      <c r="K97" s="2">
        <v>0</v>
      </c>
      <c r="L97" s="2">
        <v>0</v>
      </c>
      <c r="M97" s="2">
        <v>0</v>
      </c>
      <c r="N97" s="2">
        <v>0</v>
      </c>
      <c r="O97" s="2">
        <v>0</v>
      </c>
      <c r="P97" s="2">
        <v>0</v>
      </c>
      <c r="Q97" s="2">
        <v>0</v>
      </c>
      <c r="R97" s="2">
        <v>0</v>
      </c>
    </row>
    <row r="98" spans="1:18" x14ac:dyDescent="0.3">
      <c r="A98" s="128"/>
      <c r="B98" t="s">
        <v>118</v>
      </c>
      <c r="C98" t="s">
        <v>13</v>
      </c>
      <c r="D98" s="13">
        <v>810</v>
      </c>
      <c r="E98" s="13">
        <v>0</v>
      </c>
      <c r="F98" s="14">
        <v>0</v>
      </c>
      <c r="G98" s="2">
        <v>0</v>
      </c>
      <c r="H98" s="2">
        <v>0</v>
      </c>
      <c r="I98" s="2">
        <v>0</v>
      </c>
      <c r="J98" s="2">
        <v>0</v>
      </c>
      <c r="K98" s="2">
        <v>0</v>
      </c>
      <c r="L98" s="2">
        <v>0</v>
      </c>
      <c r="M98" s="2">
        <v>0</v>
      </c>
      <c r="N98" s="2">
        <v>0</v>
      </c>
      <c r="O98" s="2">
        <v>0</v>
      </c>
      <c r="P98" s="2">
        <v>0</v>
      </c>
      <c r="Q98" s="2">
        <v>0</v>
      </c>
      <c r="R98" s="2">
        <v>0</v>
      </c>
    </row>
    <row r="99" spans="1:18" x14ac:dyDescent="0.3">
      <c r="A99" s="128"/>
      <c r="B99" t="s">
        <v>118</v>
      </c>
      <c r="C99" t="s">
        <v>119</v>
      </c>
      <c r="D99" s="13">
        <v>490</v>
      </c>
      <c r="E99" s="13">
        <v>0</v>
      </c>
      <c r="F99" s="14">
        <v>0</v>
      </c>
      <c r="G99" s="2">
        <v>0</v>
      </c>
      <c r="H99" s="2">
        <v>0</v>
      </c>
      <c r="I99" s="2">
        <v>0</v>
      </c>
      <c r="J99" s="2">
        <v>0</v>
      </c>
      <c r="K99" s="2">
        <v>0</v>
      </c>
      <c r="L99" s="2">
        <v>0</v>
      </c>
      <c r="M99" s="2">
        <v>0</v>
      </c>
      <c r="N99" s="2">
        <v>0</v>
      </c>
      <c r="O99" s="2">
        <v>0</v>
      </c>
      <c r="P99" s="2">
        <v>0</v>
      </c>
      <c r="Q99" s="2">
        <v>0</v>
      </c>
      <c r="R99" s="2">
        <v>0</v>
      </c>
    </row>
    <row r="100" spans="1:18" x14ac:dyDescent="0.3">
      <c r="A100" s="128"/>
      <c r="B100" t="s">
        <v>118</v>
      </c>
      <c r="C100" t="s">
        <v>120</v>
      </c>
      <c r="D100" s="13">
        <v>490</v>
      </c>
      <c r="E100" s="13">
        <v>0</v>
      </c>
      <c r="F100" s="14">
        <v>0</v>
      </c>
      <c r="G100" s="2">
        <v>0</v>
      </c>
      <c r="H100" s="2">
        <v>0</v>
      </c>
      <c r="I100" s="2">
        <v>0</v>
      </c>
      <c r="J100" s="2">
        <v>0</v>
      </c>
      <c r="K100" s="2">
        <v>0</v>
      </c>
      <c r="L100" s="2">
        <v>0</v>
      </c>
      <c r="M100" s="2">
        <v>0</v>
      </c>
      <c r="N100" s="2">
        <v>0</v>
      </c>
      <c r="O100" s="2">
        <v>0</v>
      </c>
      <c r="P100" s="2">
        <v>0</v>
      </c>
      <c r="Q100" s="2">
        <v>0</v>
      </c>
      <c r="R100" s="2">
        <v>0</v>
      </c>
    </row>
    <row r="101" spans="1:18" x14ac:dyDescent="0.3">
      <c r="A101" s="128"/>
      <c r="B101" t="s">
        <v>121</v>
      </c>
      <c r="C101" t="s">
        <v>122</v>
      </c>
      <c r="D101" s="13">
        <v>490</v>
      </c>
      <c r="E101" s="13">
        <v>0</v>
      </c>
      <c r="F101" s="14">
        <v>0</v>
      </c>
      <c r="G101" s="2">
        <v>0</v>
      </c>
      <c r="H101" s="2">
        <v>0</v>
      </c>
      <c r="I101" s="2">
        <v>0</v>
      </c>
      <c r="J101" s="2">
        <v>0</v>
      </c>
      <c r="K101" s="2">
        <v>0</v>
      </c>
      <c r="L101" s="2">
        <v>0</v>
      </c>
      <c r="M101" s="2">
        <v>0</v>
      </c>
      <c r="N101" s="2">
        <v>0</v>
      </c>
      <c r="O101" s="2">
        <v>0</v>
      </c>
      <c r="P101" s="2">
        <v>0</v>
      </c>
      <c r="Q101" s="2">
        <v>0</v>
      </c>
      <c r="R101" s="2">
        <v>0</v>
      </c>
    </row>
    <row r="102" spans="1:18" x14ac:dyDescent="0.3">
      <c r="A102" s="128"/>
      <c r="B102" t="s">
        <v>123</v>
      </c>
      <c r="C102" t="s">
        <v>124</v>
      </c>
      <c r="D102" s="13">
        <v>810</v>
      </c>
      <c r="E102" s="13">
        <v>0</v>
      </c>
      <c r="F102" s="14">
        <v>0</v>
      </c>
      <c r="G102" s="2">
        <v>0</v>
      </c>
      <c r="H102" s="2">
        <v>0</v>
      </c>
      <c r="I102" s="2">
        <v>0</v>
      </c>
      <c r="J102" s="2">
        <v>0</v>
      </c>
      <c r="K102" s="2">
        <v>0</v>
      </c>
      <c r="L102" s="2">
        <v>0</v>
      </c>
      <c r="M102" s="2">
        <v>0</v>
      </c>
      <c r="N102" s="2">
        <v>0</v>
      </c>
      <c r="O102" s="2">
        <v>0</v>
      </c>
      <c r="P102" s="2">
        <v>0</v>
      </c>
      <c r="Q102" s="2">
        <v>0</v>
      </c>
      <c r="R102" s="2">
        <v>0</v>
      </c>
    </row>
    <row r="103" spans="1:18" x14ac:dyDescent="0.3">
      <c r="A103" s="128"/>
      <c r="B103" t="s">
        <v>123</v>
      </c>
      <c r="C103" t="s">
        <v>125</v>
      </c>
      <c r="D103" s="13">
        <v>810</v>
      </c>
      <c r="E103" s="13">
        <v>0</v>
      </c>
      <c r="F103" s="14">
        <v>0</v>
      </c>
      <c r="G103" s="2">
        <v>0</v>
      </c>
      <c r="H103" s="2">
        <v>0</v>
      </c>
      <c r="I103" s="2">
        <v>0</v>
      </c>
      <c r="J103" s="2">
        <v>0</v>
      </c>
      <c r="K103" s="2">
        <v>0</v>
      </c>
      <c r="L103" s="2">
        <v>0</v>
      </c>
      <c r="M103" s="2">
        <v>0</v>
      </c>
      <c r="N103" s="2">
        <v>0</v>
      </c>
      <c r="O103" s="2">
        <v>0</v>
      </c>
      <c r="P103" s="2">
        <v>0</v>
      </c>
      <c r="Q103" s="2">
        <v>0</v>
      </c>
      <c r="R103" s="2">
        <v>0</v>
      </c>
    </row>
    <row r="104" spans="1:18" ht="15" thickBot="1" x14ac:dyDescent="0.35">
      <c r="A104" s="128"/>
      <c r="B104" t="s">
        <v>126</v>
      </c>
      <c r="D104" s="13">
        <v>740</v>
      </c>
      <c r="E104" s="13">
        <v>0</v>
      </c>
      <c r="F104" s="14">
        <v>0</v>
      </c>
      <c r="G104" s="2">
        <v>0</v>
      </c>
      <c r="H104" s="2">
        <v>0</v>
      </c>
      <c r="I104" s="2">
        <v>0</v>
      </c>
      <c r="J104" s="2">
        <v>0</v>
      </c>
      <c r="K104" s="2">
        <v>0</v>
      </c>
      <c r="L104" s="2">
        <v>0</v>
      </c>
      <c r="M104" s="2">
        <v>0</v>
      </c>
      <c r="N104" s="2">
        <v>0</v>
      </c>
      <c r="O104" s="2">
        <v>0</v>
      </c>
      <c r="P104" s="2">
        <v>0</v>
      </c>
      <c r="Q104" s="2">
        <v>0</v>
      </c>
      <c r="R104" s="2">
        <v>0</v>
      </c>
    </row>
    <row r="105" spans="1:18" ht="15" thickTop="1" x14ac:dyDescent="0.3">
      <c r="A105" s="127" t="s">
        <v>127</v>
      </c>
      <c r="B105" s="47" t="s">
        <v>128</v>
      </c>
      <c r="C105" s="47"/>
      <c r="D105" s="48"/>
      <c r="E105" s="49">
        <v>7500</v>
      </c>
      <c r="F105" s="50">
        <v>5100</v>
      </c>
      <c r="G105" s="51" t="str">
        <f>IFERROR(#REF!/$D105,"-")</f>
        <v>-</v>
      </c>
      <c r="H105" s="51" t="str">
        <f>IFERROR(#REF!/$D105,"-")</f>
        <v>-</v>
      </c>
      <c r="I105" s="51" t="str">
        <f>IFERROR(#REF!/$D105,"-")</f>
        <v>-</v>
      </c>
      <c r="J105" s="51" t="str">
        <f>IFERROR(#REF!/$D105,"-")</f>
        <v>-</v>
      </c>
      <c r="K105" s="51" t="str">
        <f>IFERROR(#REF!/$D105,"-")</f>
        <v>-</v>
      </c>
      <c r="L105" s="51" t="str">
        <f>IFERROR(#REF!/$D105,"-")</f>
        <v>-</v>
      </c>
      <c r="M105" s="51" t="str">
        <f>IFERROR(#REF!/$D105,"-")</f>
        <v>-</v>
      </c>
      <c r="N105" s="51" t="str">
        <f>IFERROR(#REF!/$D105,"-")</f>
        <v>-</v>
      </c>
      <c r="O105" s="51" t="str">
        <f>IFERROR(#REF!/$D105,"-")</f>
        <v>-</v>
      </c>
      <c r="P105" s="51" t="str">
        <f>IFERROR(#REF!/$D105,"-")</f>
        <v>-</v>
      </c>
      <c r="Q105" s="51" t="str">
        <f>IFERROR(#REF!/$D105,"-")</f>
        <v>-</v>
      </c>
      <c r="R105" s="51" t="str">
        <f>IFERROR(#REF!/$D105,"-")</f>
        <v>-</v>
      </c>
    </row>
    <row r="106" spans="1:18" x14ac:dyDescent="0.3">
      <c r="A106" s="128"/>
      <c r="B106" s="32"/>
      <c r="C106" s="32" t="s">
        <v>47</v>
      </c>
      <c r="D106" s="111">
        <v>149300</v>
      </c>
      <c r="E106" s="52"/>
      <c r="F106" s="53"/>
      <c r="G106" s="34">
        <v>0</v>
      </c>
      <c r="H106" s="34">
        <v>1</v>
      </c>
      <c r="I106" s="34">
        <v>0</v>
      </c>
      <c r="J106" s="34">
        <v>0</v>
      </c>
      <c r="K106" s="34">
        <v>0</v>
      </c>
      <c r="L106" s="34">
        <v>0</v>
      </c>
      <c r="M106" s="34">
        <v>0</v>
      </c>
      <c r="N106" s="34">
        <v>0</v>
      </c>
      <c r="O106" s="34">
        <v>0</v>
      </c>
      <c r="P106" s="34">
        <v>0</v>
      </c>
      <c r="Q106" s="34">
        <v>0.5</v>
      </c>
      <c r="R106" s="34">
        <v>0.4</v>
      </c>
    </row>
    <row r="107" spans="1:18" x14ac:dyDescent="0.3">
      <c r="A107" s="128"/>
      <c r="B107" s="32"/>
      <c r="C107" s="32" t="s">
        <v>48</v>
      </c>
      <c r="D107" s="111">
        <v>74800</v>
      </c>
      <c r="E107" s="52"/>
      <c r="F107" s="53"/>
      <c r="G107" s="34">
        <v>0</v>
      </c>
      <c r="H107" s="34">
        <v>1</v>
      </c>
      <c r="I107" s="34">
        <v>0</v>
      </c>
      <c r="J107" s="34">
        <v>0</v>
      </c>
      <c r="K107" s="34">
        <v>0</v>
      </c>
      <c r="L107" s="34">
        <v>0</v>
      </c>
      <c r="M107" s="34">
        <v>0</v>
      </c>
      <c r="N107" s="34">
        <v>0</v>
      </c>
      <c r="O107" s="34">
        <v>0</v>
      </c>
      <c r="P107" s="34">
        <v>0</v>
      </c>
      <c r="Q107" s="34">
        <v>0</v>
      </c>
      <c r="R107" s="34">
        <v>0.4</v>
      </c>
    </row>
    <row r="108" spans="1:18" x14ac:dyDescent="0.3">
      <c r="A108" s="128"/>
      <c r="B108" s="32"/>
      <c r="C108" s="32" t="s">
        <v>48</v>
      </c>
      <c r="D108" s="111">
        <v>37100</v>
      </c>
      <c r="E108" s="52"/>
      <c r="F108" s="53"/>
      <c r="G108" s="34">
        <v>0</v>
      </c>
      <c r="H108" s="34">
        <v>1</v>
      </c>
      <c r="I108" s="34">
        <v>0</v>
      </c>
      <c r="J108" s="34">
        <v>0</v>
      </c>
      <c r="K108" s="34">
        <v>0</v>
      </c>
      <c r="L108" s="34">
        <v>0</v>
      </c>
      <c r="M108" s="34">
        <v>0</v>
      </c>
      <c r="N108" s="34">
        <v>0</v>
      </c>
      <c r="O108" s="34">
        <v>0</v>
      </c>
      <c r="P108" s="34">
        <v>0</v>
      </c>
      <c r="Q108" s="34">
        <v>0.5</v>
      </c>
      <c r="R108" s="34">
        <v>0.4</v>
      </c>
    </row>
    <row r="109" spans="1:18" x14ac:dyDescent="0.3">
      <c r="A109" s="128"/>
      <c r="B109" s="32" t="s">
        <v>129</v>
      </c>
      <c r="C109" s="32"/>
      <c r="D109" s="31"/>
      <c r="E109" s="52">
        <v>7500</v>
      </c>
      <c r="F109" s="53">
        <v>5100</v>
      </c>
      <c r="G109" s="34" t="str">
        <f>IFERROR(#REF!/$D109,"-")</f>
        <v>-</v>
      </c>
      <c r="H109" s="34" t="str">
        <f>IFERROR(#REF!/$D109,"-")</f>
        <v>-</v>
      </c>
      <c r="I109" s="34" t="str">
        <f>IFERROR(#REF!/$D109,"-")</f>
        <v>-</v>
      </c>
      <c r="J109" s="34" t="str">
        <f>IFERROR(#REF!/$D109,"-")</f>
        <v>-</v>
      </c>
      <c r="K109" s="34" t="str">
        <f>IFERROR(#REF!/$D109,"-")</f>
        <v>-</v>
      </c>
      <c r="L109" s="34" t="str">
        <f>IFERROR(#REF!/$D109,"-")</f>
        <v>-</v>
      </c>
      <c r="M109" s="34" t="str">
        <f>IFERROR(#REF!/$D109,"-")</f>
        <v>-</v>
      </c>
      <c r="N109" s="34" t="str">
        <f>IFERROR(#REF!/$D109,"-")</f>
        <v>-</v>
      </c>
      <c r="O109" s="34" t="str">
        <f>IFERROR(#REF!/$D109,"-")</f>
        <v>-</v>
      </c>
      <c r="P109" s="34" t="str">
        <f>IFERROR(#REF!/$D109,"-")</f>
        <v>-</v>
      </c>
      <c r="Q109" s="34" t="str">
        <f>IFERROR(#REF!/$D109,"-")</f>
        <v>-</v>
      </c>
      <c r="R109" s="34" t="str">
        <f>IFERROR(#REF!/$D109,"-")</f>
        <v>-</v>
      </c>
    </row>
    <row r="110" spans="1:18" x14ac:dyDescent="0.3">
      <c r="A110" s="128"/>
      <c r="B110" s="32"/>
      <c r="C110" s="32" t="s">
        <v>47</v>
      </c>
      <c r="D110" s="111">
        <v>127700</v>
      </c>
      <c r="E110" s="52"/>
      <c r="F110" s="53"/>
      <c r="G110" s="34">
        <f>G106</f>
        <v>0</v>
      </c>
      <c r="H110" s="34">
        <f t="shared" ref="H110:R110" si="0">H106</f>
        <v>1</v>
      </c>
      <c r="I110" s="34">
        <f t="shared" si="0"/>
        <v>0</v>
      </c>
      <c r="J110" s="34">
        <f t="shared" si="0"/>
        <v>0</v>
      </c>
      <c r="K110" s="34">
        <f t="shared" si="0"/>
        <v>0</v>
      </c>
      <c r="L110" s="34">
        <f t="shared" si="0"/>
        <v>0</v>
      </c>
      <c r="M110" s="34">
        <f t="shared" si="0"/>
        <v>0</v>
      </c>
      <c r="N110" s="34">
        <f t="shared" si="0"/>
        <v>0</v>
      </c>
      <c r="O110" s="34">
        <f t="shared" si="0"/>
        <v>0</v>
      </c>
      <c r="P110" s="34">
        <f t="shared" si="0"/>
        <v>0</v>
      </c>
      <c r="Q110" s="34">
        <f t="shared" si="0"/>
        <v>0.5</v>
      </c>
      <c r="R110" s="34">
        <f t="shared" si="0"/>
        <v>0.4</v>
      </c>
    </row>
    <row r="111" spans="1:18" x14ac:dyDescent="0.3">
      <c r="A111" s="128"/>
      <c r="B111" s="32"/>
      <c r="C111" s="32" t="s">
        <v>48</v>
      </c>
      <c r="D111" s="111">
        <v>64000</v>
      </c>
      <c r="E111" s="52"/>
      <c r="F111" s="53"/>
      <c r="G111" s="34">
        <f t="shared" ref="G111:R112" si="1">G107</f>
        <v>0</v>
      </c>
      <c r="H111" s="34">
        <f t="shared" si="1"/>
        <v>1</v>
      </c>
      <c r="I111" s="34">
        <f t="shared" si="1"/>
        <v>0</v>
      </c>
      <c r="J111" s="34">
        <f t="shared" si="1"/>
        <v>0</v>
      </c>
      <c r="K111" s="34">
        <f t="shared" si="1"/>
        <v>0</v>
      </c>
      <c r="L111" s="34">
        <f t="shared" si="1"/>
        <v>0</v>
      </c>
      <c r="M111" s="34">
        <f t="shared" si="1"/>
        <v>0</v>
      </c>
      <c r="N111" s="34">
        <f t="shared" si="1"/>
        <v>0</v>
      </c>
      <c r="O111" s="34">
        <f t="shared" si="1"/>
        <v>0</v>
      </c>
      <c r="P111" s="34">
        <f t="shared" si="1"/>
        <v>0</v>
      </c>
      <c r="Q111" s="34">
        <f t="shared" si="1"/>
        <v>0</v>
      </c>
      <c r="R111" s="34">
        <f t="shared" si="1"/>
        <v>0.4</v>
      </c>
    </row>
    <row r="112" spans="1:18" x14ac:dyDescent="0.3">
      <c r="A112" s="128"/>
      <c r="B112" s="32"/>
      <c r="C112" s="32" t="s">
        <v>48</v>
      </c>
      <c r="D112" s="111">
        <v>35500</v>
      </c>
      <c r="E112" s="52"/>
      <c r="F112" s="53"/>
      <c r="G112" s="34">
        <f t="shared" si="1"/>
        <v>0</v>
      </c>
      <c r="H112" s="34">
        <f t="shared" si="1"/>
        <v>1</v>
      </c>
      <c r="I112" s="34">
        <f t="shared" si="1"/>
        <v>0</v>
      </c>
      <c r="J112" s="34">
        <f t="shared" si="1"/>
        <v>0</v>
      </c>
      <c r="K112" s="34">
        <f t="shared" si="1"/>
        <v>0</v>
      </c>
      <c r="L112" s="34">
        <f t="shared" si="1"/>
        <v>0</v>
      </c>
      <c r="M112" s="34">
        <f t="shared" si="1"/>
        <v>0</v>
      </c>
      <c r="N112" s="34">
        <f t="shared" si="1"/>
        <v>0</v>
      </c>
      <c r="O112" s="34">
        <f t="shared" si="1"/>
        <v>0</v>
      </c>
      <c r="P112" s="34">
        <f t="shared" si="1"/>
        <v>0</v>
      </c>
      <c r="Q112" s="34">
        <f t="shared" si="1"/>
        <v>0.5</v>
      </c>
      <c r="R112" s="34">
        <f t="shared" si="1"/>
        <v>0.4</v>
      </c>
    </row>
    <row r="113" spans="1:18" x14ac:dyDescent="0.3">
      <c r="A113" s="128"/>
      <c r="B113" s="32" t="s">
        <v>130</v>
      </c>
      <c r="C113" s="32"/>
      <c r="D113" s="31"/>
      <c r="E113" s="52">
        <v>7500</v>
      </c>
      <c r="F113" s="53">
        <v>5100</v>
      </c>
      <c r="G113" s="34" t="str">
        <f>IFERROR(#REF!/$D113,"-")</f>
        <v>-</v>
      </c>
      <c r="H113" s="34" t="str">
        <f>IFERROR(#REF!/$D113,"-")</f>
        <v>-</v>
      </c>
      <c r="I113" s="34" t="str">
        <f>IFERROR(#REF!/$D113,"-")</f>
        <v>-</v>
      </c>
      <c r="J113" s="34" t="str">
        <f>IFERROR(#REF!/$D113,"-")</f>
        <v>-</v>
      </c>
      <c r="K113" s="34" t="str">
        <f>IFERROR(#REF!/$D113,"-")</f>
        <v>-</v>
      </c>
      <c r="L113" s="34" t="str">
        <f>IFERROR(#REF!/$D113,"-")</f>
        <v>-</v>
      </c>
      <c r="M113" s="34" t="str">
        <f>IFERROR(#REF!/$D113,"-")</f>
        <v>-</v>
      </c>
      <c r="N113" s="34" t="str">
        <f>IFERROR(#REF!/$D113,"-")</f>
        <v>-</v>
      </c>
      <c r="O113" s="34" t="str">
        <f>IFERROR(#REF!/$D113,"-")</f>
        <v>-</v>
      </c>
      <c r="P113" s="34" t="str">
        <f>IFERROR(#REF!/$D113,"-")</f>
        <v>-</v>
      </c>
      <c r="Q113" s="34" t="str">
        <f>IFERROR(#REF!/$D113,"-")</f>
        <v>-</v>
      </c>
      <c r="R113" s="34" t="str">
        <f>IFERROR(#REF!/$D113,"-")</f>
        <v>-</v>
      </c>
    </row>
    <row r="114" spans="1:18" x14ac:dyDescent="0.3">
      <c r="A114" s="128"/>
      <c r="B114" s="32"/>
      <c r="C114" s="32" t="s">
        <v>47</v>
      </c>
      <c r="D114" s="111">
        <v>155100</v>
      </c>
      <c r="E114" s="52"/>
      <c r="F114" s="53"/>
      <c r="G114" s="34">
        <f>G106</f>
        <v>0</v>
      </c>
      <c r="H114" s="34">
        <f t="shared" ref="H114:R114" si="2">H106</f>
        <v>1</v>
      </c>
      <c r="I114" s="34">
        <f t="shared" si="2"/>
        <v>0</v>
      </c>
      <c r="J114" s="34">
        <f t="shared" si="2"/>
        <v>0</v>
      </c>
      <c r="K114" s="34">
        <f t="shared" si="2"/>
        <v>0</v>
      </c>
      <c r="L114" s="34">
        <f t="shared" si="2"/>
        <v>0</v>
      </c>
      <c r="M114" s="34">
        <f t="shared" si="2"/>
        <v>0</v>
      </c>
      <c r="N114" s="34">
        <f t="shared" si="2"/>
        <v>0</v>
      </c>
      <c r="O114" s="34">
        <f t="shared" si="2"/>
        <v>0</v>
      </c>
      <c r="P114" s="34">
        <f t="shared" si="2"/>
        <v>0</v>
      </c>
      <c r="Q114" s="34">
        <f t="shared" si="2"/>
        <v>0.5</v>
      </c>
      <c r="R114" s="34">
        <f t="shared" si="2"/>
        <v>0.4</v>
      </c>
    </row>
    <row r="115" spans="1:18" x14ac:dyDescent="0.3">
      <c r="A115" s="128"/>
      <c r="B115" s="32"/>
      <c r="C115" s="32" t="s">
        <v>48</v>
      </c>
      <c r="D115" s="111">
        <v>77700</v>
      </c>
      <c r="E115" s="52"/>
      <c r="F115" s="53"/>
      <c r="G115" s="34">
        <f t="shared" ref="G115:R116" si="3">G107</f>
        <v>0</v>
      </c>
      <c r="H115" s="34">
        <f t="shared" si="3"/>
        <v>1</v>
      </c>
      <c r="I115" s="34">
        <f t="shared" si="3"/>
        <v>0</v>
      </c>
      <c r="J115" s="34">
        <f t="shared" si="3"/>
        <v>0</v>
      </c>
      <c r="K115" s="34">
        <f t="shared" si="3"/>
        <v>0</v>
      </c>
      <c r="L115" s="34">
        <f t="shared" si="3"/>
        <v>0</v>
      </c>
      <c r="M115" s="34">
        <f t="shared" si="3"/>
        <v>0</v>
      </c>
      <c r="N115" s="34">
        <f t="shared" si="3"/>
        <v>0</v>
      </c>
      <c r="O115" s="34">
        <f t="shared" si="3"/>
        <v>0</v>
      </c>
      <c r="P115" s="34">
        <f t="shared" si="3"/>
        <v>0</v>
      </c>
      <c r="Q115" s="34">
        <f t="shared" si="3"/>
        <v>0</v>
      </c>
      <c r="R115" s="34">
        <f t="shared" si="3"/>
        <v>0.4</v>
      </c>
    </row>
    <row r="116" spans="1:18" x14ac:dyDescent="0.3">
      <c r="A116" s="128"/>
      <c r="B116" s="32"/>
      <c r="C116" s="32" t="s">
        <v>48</v>
      </c>
      <c r="D116" s="111">
        <v>38600</v>
      </c>
      <c r="E116" s="52"/>
      <c r="F116" s="53"/>
      <c r="G116" s="34">
        <f t="shared" si="3"/>
        <v>0</v>
      </c>
      <c r="H116" s="34">
        <f t="shared" si="3"/>
        <v>1</v>
      </c>
      <c r="I116" s="34">
        <f t="shared" si="3"/>
        <v>0</v>
      </c>
      <c r="J116" s="34">
        <f t="shared" si="3"/>
        <v>0</v>
      </c>
      <c r="K116" s="34">
        <f t="shared" si="3"/>
        <v>0</v>
      </c>
      <c r="L116" s="34">
        <f t="shared" si="3"/>
        <v>0</v>
      </c>
      <c r="M116" s="34">
        <f t="shared" si="3"/>
        <v>0</v>
      </c>
      <c r="N116" s="34">
        <f t="shared" si="3"/>
        <v>0</v>
      </c>
      <c r="O116" s="34">
        <f t="shared" si="3"/>
        <v>0</v>
      </c>
      <c r="P116" s="34">
        <f t="shared" si="3"/>
        <v>0</v>
      </c>
      <c r="Q116" s="34">
        <f t="shared" si="3"/>
        <v>0.5</v>
      </c>
      <c r="R116" s="34">
        <f t="shared" si="3"/>
        <v>0.4</v>
      </c>
    </row>
    <row r="117" spans="1:18" ht="15" thickBot="1" x14ac:dyDescent="0.35">
      <c r="A117" s="129"/>
      <c r="B117" s="18" t="s">
        <v>131</v>
      </c>
      <c r="C117" s="18"/>
      <c r="D117" s="15">
        <v>107</v>
      </c>
      <c r="E117" s="15">
        <v>0</v>
      </c>
      <c r="F117" s="16">
        <v>0</v>
      </c>
      <c r="G117" s="17" t="str">
        <f>IFERROR(#REF!/$D117,"-")</f>
        <v>-</v>
      </c>
      <c r="H117" s="17" t="str">
        <f>IFERROR(#REF!/$D117,"-")</f>
        <v>-</v>
      </c>
      <c r="I117" s="17" t="str">
        <f>IFERROR(#REF!/$D117,"-")</f>
        <v>-</v>
      </c>
      <c r="J117" s="17" t="str">
        <f>IFERROR(#REF!/$D117,"-")</f>
        <v>-</v>
      </c>
      <c r="K117" s="17" t="str">
        <f>IFERROR(#REF!/$D117,"-")</f>
        <v>-</v>
      </c>
      <c r="L117" s="17" t="str">
        <f>IFERROR(#REF!/$D117,"-")</f>
        <v>-</v>
      </c>
      <c r="M117" s="17" t="str">
        <f>IFERROR(#REF!/$D117,"-")</f>
        <v>-</v>
      </c>
      <c r="N117" s="17" t="str">
        <f>IFERROR(#REF!/$D117,"-")</f>
        <v>-</v>
      </c>
      <c r="O117" s="17" t="str">
        <f>IFERROR(#REF!/$D117,"-")</f>
        <v>-</v>
      </c>
      <c r="P117" s="17" t="str">
        <f>IFERROR(#REF!/$D117,"-")</f>
        <v>-</v>
      </c>
      <c r="Q117" s="17" t="str">
        <f>IFERROR(#REF!/$D117,"-")</f>
        <v>-</v>
      </c>
      <c r="R117" s="17" t="str">
        <f>IFERROR(#REF!/$D117,"-")</f>
        <v>-</v>
      </c>
    </row>
    <row r="118" spans="1:18" ht="15" thickTop="1" x14ac:dyDescent="0.3"/>
    <row r="121" spans="1:18" x14ac:dyDescent="0.3">
      <c r="D121" s="54"/>
      <c r="E121" s="122" t="s">
        <v>0</v>
      </c>
      <c r="F121" s="123"/>
      <c r="G121" s="130" t="s">
        <v>223</v>
      </c>
      <c r="H121" s="131"/>
      <c r="I121" s="131"/>
      <c r="J121" s="131"/>
      <c r="K121" s="131"/>
      <c r="L121" s="131"/>
      <c r="M121" s="131"/>
      <c r="N121" s="131"/>
      <c r="O121" s="131"/>
      <c r="P121" s="131"/>
      <c r="Q121" s="131"/>
      <c r="R121" s="131"/>
    </row>
    <row r="122" spans="1:18" ht="22.8" x14ac:dyDescent="0.3">
      <c r="B122" s="4" t="s">
        <v>132</v>
      </c>
      <c r="C122" s="4"/>
      <c r="D122" s="4" t="s">
        <v>2</v>
      </c>
      <c r="E122" s="5" t="s">
        <v>3</v>
      </c>
      <c r="F122" s="5" t="s">
        <v>4</v>
      </c>
      <c r="G122" s="6" t="s">
        <v>133</v>
      </c>
      <c r="H122" s="6" t="s">
        <v>5</v>
      </c>
      <c r="I122" s="6" t="s">
        <v>134</v>
      </c>
      <c r="J122" s="6" t="s">
        <v>7</v>
      </c>
      <c r="K122" s="6" t="s">
        <v>135</v>
      </c>
      <c r="L122" s="6"/>
      <c r="M122" s="6"/>
      <c r="N122" s="6"/>
      <c r="O122" s="6"/>
      <c r="P122" s="6"/>
      <c r="Q122" s="6"/>
      <c r="R122" s="6"/>
    </row>
    <row r="123" spans="1:18" ht="23.4" thickBot="1" x14ac:dyDescent="0.35">
      <c r="D123" s="7" t="s">
        <v>10</v>
      </c>
      <c r="E123" s="7" t="s">
        <v>10</v>
      </c>
      <c r="F123" s="7" t="s">
        <v>10</v>
      </c>
      <c r="G123" s="8" t="s">
        <v>11</v>
      </c>
      <c r="H123" s="8" t="s">
        <v>11</v>
      </c>
      <c r="I123" s="8" t="s">
        <v>11</v>
      </c>
      <c r="J123" s="8" t="s">
        <v>11</v>
      </c>
      <c r="K123" s="8" t="s">
        <v>11</v>
      </c>
      <c r="L123" s="8"/>
      <c r="M123" s="8"/>
      <c r="N123" s="8"/>
      <c r="O123" s="8"/>
      <c r="P123" s="8"/>
      <c r="Q123" s="8"/>
      <c r="R123" s="8"/>
    </row>
    <row r="124" spans="1:18" ht="15" thickTop="1" x14ac:dyDescent="0.3">
      <c r="A124" s="119" t="s">
        <v>12</v>
      </c>
      <c r="B124" s="9" t="s">
        <v>13</v>
      </c>
      <c r="C124" s="9" t="s">
        <v>14</v>
      </c>
      <c r="D124" s="10">
        <v>25200</v>
      </c>
      <c r="E124" s="10">
        <v>8400</v>
      </c>
      <c r="F124" s="11">
        <v>0</v>
      </c>
      <c r="G124" s="12">
        <v>0</v>
      </c>
      <c r="H124" s="12">
        <v>0</v>
      </c>
      <c r="I124" s="12">
        <v>0</v>
      </c>
      <c r="J124" s="12">
        <v>0</v>
      </c>
      <c r="K124" s="12">
        <v>0.9</v>
      </c>
      <c r="L124" s="12" t="s">
        <v>136</v>
      </c>
      <c r="M124" s="12" t="s">
        <v>136</v>
      </c>
      <c r="N124" s="12" t="s">
        <v>136</v>
      </c>
      <c r="O124" s="12" t="s">
        <v>136</v>
      </c>
      <c r="P124" s="12" t="s">
        <v>136</v>
      </c>
      <c r="Q124" s="12" t="s">
        <v>136</v>
      </c>
      <c r="R124" s="12" t="s">
        <v>136</v>
      </c>
    </row>
    <row r="125" spans="1:18" x14ac:dyDescent="0.3">
      <c r="A125" s="121"/>
      <c r="B125" t="s">
        <v>13</v>
      </c>
      <c r="C125" t="s">
        <v>15</v>
      </c>
      <c r="D125" s="13">
        <v>23700</v>
      </c>
      <c r="E125" s="13">
        <v>9300</v>
      </c>
      <c r="F125" s="14">
        <v>0</v>
      </c>
      <c r="G125" s="2">
        <v>0</v>
      </c>
      <c r="H125" s="2">
        <v>0</v>
      </c>
      <c r="I125" s="2">
        <v>0</v>
      </c>
      <c r="J125" s="2">
        <v>0</v>
      </c>
      <c r="K125" s="2">
        <v>0.9</v>
      </c>
      <c r="L125" s="2" t="s">
        <v>136</v>
      </c>
      <c r="M125" s="2" t="s">
        <v>136</v>
      </c>
      <c r="N125" s="2" t="s">
        <v>136</v>
      </c>
      <c r="O125" s="2" t="s">
        <v>136</v>
      </c>
      <c r="P125" s="2" t="s">
        <v>136</v>
      </c>
      <c r="Q125" s="2" t="s">
        <v>136</v>
      </c>
      <c r="R125" s="2" t="s">
        <v>136</v>
      </c>
    </row>
    <row r="126" spans="1:18" x14ac:dyDescent="0.3">
      <c r="A126" s="121"/>
      <c r="B126" t="s">
        <v>13</v>
      </c>
      <c r="C126" t="s">
        <v>16</v>
      </c>
      <c r="D126" s="13">
        <v>19900</v>
      </c>
      <c r="E126" s="13">
        <v>3500</v>
      </c>
      <c r="F126" s="14">
        <v>0</v>
      </c>
      <c r="G126" s="2">
        <v>0</v>
      </c>
      <c r="H126" s="2">
        <v>0</v>
      </c>
      <c r="I126" s="2">
        <v>0</v>
      </c>
      <c r="J126" s="2">
        <v>0</v>
      </c>
      <c r="K126" s="2">
        <v>0.9</v>
      </c>
      <c r="L126" s="2" t="s">
        <v>136</v>
      </c>
      <c r="M126" s="2" t="s">
        <v>136</v>
      </c>
      <c r="N126" s="2" t="s">
        <v>136</v>
      </c>
      <c r="O126" s="2" t="s">
        <v>136</v>
      </c>
      <c r="P126" s="2" t="s">
        <v>136</v>
      </c>
      <c r="Q126" s="2" t="s">
        <v>136</v>
      </c>
      <c r="R126" s="2" t="s">
        <v>136</v>
      </c>
    </row>
    <row r="127" spans="1:18" x14ac:dyDescent="0.3">
      <c r="A127" s="121"/>
      <c r="B127" t="s">
        <v>17</v>
      </c>
      <c r="C127" t="s">
        <v>14</v>
      </c>
      <c r="D127" s="13">
        <v>33100</v>
      </c>
      <c r="E127" s="13">
        <v>15800</v>
      </c>
      <c r="F127" s="14">
        <v>0</v>
      </c>
      <c r="G127" s="2">
        <v>0</v>
      </c>
      <c r="H127" s="2">
        <v>0</v>
      </c>
      <c r="I127" s="2">
        <v>0</v>
      </c>
      <c r="J127" s="2">
        <v>0</v>
      </c>
      <c r="K127" s="2">
        <v>0.9</v>
      </c>
      <c r="L127" s="2" t="s">
        <v>136</v>
      </c>
      <c r="M127" s="2" t="s">
        <v>136</v>
      </c>
      <c r="N127" s="2" t="s">
        <v>136</v>
      </c>
      <c r="O127" s="2" t="s">
        <v>136</v>
      </c>
      <c r="P127" s="2" t="s">
        <v>136</v>
      </c>
      <c r="Q127" s="2" t="s">
        <v>136</v>
      </c>
      <c r="R127" s="2" t="s">
        <v>136</v>
      </c>
    </row>
    <row r="128" spans="1:18" x14ac:dyDescent="0.3">
      <c r="A128" s="121"/>
      <c r="B128" t="s">
        <v>17</v>
      </c>
      <c r="C128" t="s">
        <v>15</v>
      </c>
      <c r="D128" s="13">
        <v>24300</v>
      </c>
      <c r="E128" s="13">
        <v>10100</v>
      </c>
      <c r="F128" s="14">
        <v>0</v>
      </c>
      <c r="G128" s="2">
        <v>0</v>
      </c>
      <c r="H128" s="2">
        <v>0</v>
      </c>
      <c r="I128" s="2">
        <v>0</v>
      </c>
      <c r="J128" s="2">
        <v>0</v>
      </c>
      <c r="K128" s="2">
        <v>0.9</v>
      </c>
      <c r="L128" s="2" t="s">
        <v>136</v>
      </c>
      <c r="M128" s="2" t="s">
        <v>136</v>
      </c>
      <c r="N128" s="2" t="s">
        <v>136</v>
      </c>
      <c r="O128" s="2" t="s">
        <v>136</v>
      </c>
      <c r="P128" s="2" t="s">
        <v>136</v>
      </c>
      <c r="Q128" s="2" t="s">
        <v>136</v>
      </c>
      <c r="R128" s="2" t="s">
        <v>136</v>
      </c>
    </row>
    <row r="129" spans="1:18" x14ac:dyDescent="0.3">
      <c r="A129" s="121"/>
      <c r="B129" t="s">
        <v>17</v>
      </c>
      <c r="C129" t="s">
        <v>16</v>
      </c>
      <c r="D129" s="13">
        <v>21300</v>
      </c>
      <c r="E129" s="13">
        <v>6100</v>
      </c>
      <c r="F129" s="14">
        <v>0</v>
      </c>
      <c r="G129" s="2">
        <v>0</v>
      </c>
      <c r="H129" s="2">
        <v>0</v>
      </c>
      <c r="I129" s="2">
        <v>0</v>
      </c>
      <c r="J129" s="2">
        <v>0</v>
      </c>
      <c r="K129" s="2">
        <v>0.9</v>
      </c>
      <c r="L129" s="2" t="s">
        <v>136</v>
      </c>
      <c r="M129" s="2" t="s">
        <v>136</v>
      </c>
      <c r="N129" s="2" t="s">
        <v>136</v>
      </c>
      <c r="O129" s="2" t="s">
        <v>136</v>
      </c>
      <c r="P129" s="2" t="s">
        <v>136</v>
      </c>
      <c r="Q129" s="2" t="s">
        <v>136</v>
      </c>
      <c r="R129" s="2" t="s">
        <v>136</v>
      </c>
    </row>
    <row r="130" spans="1:18" ht="15" thickBot="1" x14ac:dyDescent="0.35">
      <c r="A130" s="120"/>
      <c r="B130" s="18" t="s">
        <v>189</v>
      </c>
      <c r="C130" s="18"/>
      <c r="D130" s="15">
        <v>16600</v>
      </c>
      <c r="E130" s="15">
        <v>6100</v>
      </c>
      <c r="F130" s="16">
        <v>0</v>
      </c>
      <c r="G130" s="17">
        <v>0</v>
      </c>
      <c r="H130" s="17">
        <v>0</v>
      </c>
      <c r="I130" s="17">
        <v>0</v>
      </c>
      <c r="J130" s="17">
        <v>0</v>
      </c>
      <c r="K130" s="17">
        <v>0</v>
      </c>
      <c r="L130" s="17" t="s">
        <v>136</v>
      </c>
      <c r="M130" s="17" t="s">
        <v>136</v>
      </c>
      <c r="N130" s="17" t="s">
        <v>136</v>
      </c>
      <c r="O130" s="17" t="s">
        <v>136</v>
      </c>
      <c r="P130" s="17" t="s">
        <v>136</v>
      </c>
      <c r="Q130" s="17" t="s">
        <v>136</v>
      </c>
      <c r="R130" s="17" t="s">
        <v>136</v>
      </c>
    </row>
    <row r="131" spans="1:18" ht="15" thickTop="1" x14ac:dyDescent="0.3">
      <c r="A131" s="119" t="s">
        <v>137</v>
      </c>
      <c r="B131" s="9" t="s">
        <v>138</v>
      </c>
      <c r="C131" s="9" t="s">
        <v>19</v>
      </c>
      <c r="D131" s="10">
        <v>295500</v>
      </c>
      <c r="E131" s="10">
        <v>107000</v>
      </c>
      <c r="F131" s="11">
        <v>38100</v>
      </c>
      <c r="G131" s="12">
        <v>0</v>
      </c>
      <c r="H131" s="12">
        <v>0</v>
      </c>
      <c r="I131" s="12">
        <v>0</v>
      </c>
      <c r="J131" s="12">
        <v>0</v>
      </c>
      <c r="K131" s="12">
        <v>0</v>
      </c>
      <c r="L131" s="12" t="s">
        <v>136</v>
      </c>
      <c r="M131" s="12" t="s">
        <v>136</v>
      </c>
      <c r="N131" s="12" t="s">
        <v>136</v>
      </c>
      <c r="O131" s="12" t="s">
        <v>136</v>
      </c>
      <c r="P131" s="12" t="s">
        <v>136</v>
      </c>
      <c r="Q131" s="12" t="s">
        <v>136</v>
      </c>
      <c r="R131" s="12" t="s">
        <v>136</v>
      </c>
    </row>
    <row r="132" spans="1:18" x14ac:dyDescent="0.3">
      <c r="A132" s="121"/>
      <c r="B132" t="s">
        <v>138</v>
      </c>
      <c r="C132" t="s">
        <v>20</v>
      </c>
      <c r="D132" s="13">
        <v>267700</v>
      </c>
      <c r="E132" s="13">
        <v>82100</v>
      </c>
      <c r="F132" s="14">
        <v>35300</v>
      </c>
      <c r="G132" s="2">
        <v>0</v>
      </c>
      <c r="H132" s="2">
        <v>0</v>
      </c>
      <c r="I132" s="2">
        <v>0</v>
      </c>
      <c r="J132" s="2">
        <v>0</v>
      </c>
      <c r="K132" s="2">
        <v>0</v>
      </c>
      <c r="L132" s="2" t="s">
        <v>136</v>
      </c>
      <c r="M132" s="2" t="s">
        <v>136</v>
      </c>
      <c r="N132" s="2" t="s">
        <v>136</v>
      </c>
      <c r="O132" s="2" t="s">
        <v>136</v>
      </c>
      <c r="P132" s="2" t="s">
        <v>136</v>
      </c>
      <c r="Q132" s="2" t="s">
        <v>136</v>
      </c>
      <c r="R132" s="2" t="s">
        <v>136</v>
      </c>
    </row>
    <row r="133" spans="1:18" x14ac:dyDescent="0.3">
      <c r="A133" s="121"/>
      <c r="B133" t="s">
        <v>138</v>
      </c>
      <c r="C133" t="s">
        <v>139</v>
      </c>
      <c r="D133" s="13">
        <v>140700</v>
      </c>
      <c r="E133" s="13">
        <v>31600</v>
      </c>
      <c r="F133" s="14">
        <v>21000</v>
      </c>
      <c r="G133" s="2">
        <v>0</v>
      </c>
      <c r="H133" s="2">
        <v>0</v>
      </c>
      <c r="I133" s="2">
        <v>0</v>
      </c>
      <c r="J133" s="2">
        <v>0</v>
      </c>
      <c r="K133" s="2">
        <v>0</v>
      </c>
      <c r="L133" s="2" t="s">
        <v>136</v>
      </c>
      <c r="M133" s="2" t="s">
        <v>136</v>
      </c>
      <c r="N133" s="2" t="s">
        <v>136</v>
      </c>
      <c r="O133" s="2" t="s">
        <v>136</v>
      </c>
      <c r="P133" s="2" t="s">
        <v>136</v>
      </c>
      <c r="Q133" s="2" t="s">
        <v>136</v>
      </c>
      <c r="R133" s="2" t="s">
        <v>136</v>
      </c>
    </row>
    <row r="134" spans="1:18" x14ac:dyDescent="0.3">
      <c r="A134" s="121"/>
      <c r="B134" t="s">
        <v>138</v>
      </c>
      <c r="C134" t="s">
        <v>140</v>
      </c>
      <c r="D134" s="13">
        <v>295500</v>
      </c>
      <c r="E134" s="13">
        <v>107000</v>
      </c>
      <c r="F134" s="14">
        <v>38100</v>
      </c>
      <c r="G134" s="2">
        <v>0</v>
      </c>
      <c r="H134" s="2">
        <v>0</v>
      </c>
      <c r="I134" s="2">
        <v>0</v>
      </c>
      <c r="J134" s="2">
        <v>0</v>
      </c>
      <c r="K134" s="2">
        <v>0</v>
      </c>
      <c r="L134" s="2" t="s">
        <v>136</v>
      </c>
      <c r="M134" s="2" t="s">
        <v>136</v>
      </c>
      <c r="N134" s="2" t="s">
        <v>136</v>
      </c>
      <c r="O134" s="2" t="s">
        <v>136</v>
      </c>
      <c r="P134" s="2" t="s">
        <v>136</v>
      </c>
      <c r="Q134" s="2" t="s">
        <v>136</v>
      </c>
      <c r="R134" s="2" t="s">
        <v>136</v>
      </c>
    </row>
    <row r="135" spans="1:18" x14ac:dyDescent="0.3">
      <c r="A135" s="121"/>
      <c r="B135" t="s">
        <v>138</v>
      </c>
      <c r="C135" t="s">
        <v>141</v>
      </c>
      <c r="D135" s="13">
        <v>140700</v>
      </c>
      <c r="E135" s="13">
        <v>31600</v>
      </c>
      <c r="F135" s="14">
        <v>21000</v>
      </c>
      <c r="G135" s="2">
        <v>0</v>
      </c>
      <c r="H135" s="2">
        <v>0</v>
      </c>
      <c r="I135" s="2">
        <v>0</v>
      </c>
      <c r="J135" s="2">
        <v>0</v>
      </c>
      <c r="K135" s="2">
        <v>0</v>
      </c>
      <c r="L135" s="2" t="s">
        <v>136</v>
      </c>
      <c r="M135" s="2" t="s">
        <v>136</v>
      </c>
      <c r="N135" s="2" t="s">
        <v>136</v>
      </c>
      <c r="O135" s="2" t="s">
        <v>136</v>
      </c>
      <c r="P135" s="2" t="s">
        <v>136</v>
      </c>
      <c r="Q135" s="2" t="s">
        <v>136</v>
      </c>
      <c r="R135" s="2" t="s">
        <v>136</v>
      </c>
    </row>
    <row r="136" spans="1:18" x14ac:dyDescent="0.3">
      <c r="A136" s="121"/>
      <c r="B136" t="s">
        <v>138</v>
      </c>
      <c r="C136" t="s">
        <v>142</v>
      </c>
      <c r="D136" s="13">
        <v>136800</v>
      </c>
      <c r="E136" s="13">
        <v>30800</v>
      </c>
      <c r="F136" s="14">
        <v>17900</v>
      </c>
      <c r="G136" s="2">
        <f t="shared" ref="G136:R143" si="4">G$144</f>
        <v>0</v>
      </c>
      <c r="H136" s="2">
        <f t="shared" si="4"/>
        <v>0</v>
      </c>
      <c r="I136" s="2">
        <f t="shared" si="4"/>
        <v>0</v>
      </c>
      <c r="J136" s="2">
        <f t="shared" si="4"/>
        <v>0</v>
      </c>
      <c r="K136" s="2">
        <f t="shared" si="4"/>
        <v>0</v>
      </c>
      <c r="L136" s="2" t="str">
        <f t="shared" si="4"/>
        <v>-</v>
      </c>
      <c r="M136" s="2" t="str">
        <f t="shared" si="4"/>
        <v>-</v>
      </c>
      <c r="N136" s="2" t="str">
        <f t="shared" si="4"/>
        <v>-</v>
      </c>
      <c r="O136" s="2" t="str">
        <f t="shared" si="4"/>
        <v>-</v>
      </c>
      <c r="P136" s="2" t="str">
        <f t="shared" si="4"/>
        <v>-</v>
      </c>
      <c r="Q136" s="2" t="str">
        <f t="shared" si="4"/>
        <v>-</v>
      </c>
      <c r="R136" s="2" t="str">
        <f t="shared" si="4"/>
        <v>-</v>
      </c>
    </row>
    <row r="137" spans="1:18" x14ac:dyDescent="0.3">
      <c r="A137" s="121"/>
      <c r="B137" t="s">
        <v>138</v>
      </c>
      <c r="C137" t="s">
        <v>143</v>
      </c>
      <c r="D137" s="13">
        <v>136800</v>
      </c>
      <c r="E137" s="13">
        <v>30800</v>
      </c>
      <c r="F137" s="14">
        <v>17900</v>
      </c>
      <c r="G137" s="2">
        <f t="shared" ref="G137:L137" si="5">G$144</f>
        <v>0</v>
      </c>
      <c r="H137" s="2">
        <f t="shared" si="5"/>
        <v>0</v>
      </c>
      <c r="I137" s="2">
        <f t="shared" si="5"/>
        <v>0</v>
      </c>
      <c r="J137" s="2">
        <f t="shared" si="5"/>
        <v>0</v>
      </c>
      <c r="K137" s="2">
        <f t="shared" si="5"/>
        <v>0</v>
      </c>
      <c r="L137" s="2" t="str">
        <f t="shared" si="5"/>
        <v>-</v>
      </c>
      <c r="M137" s="2" t="str">
        <f t="shared" si="4"/>
        <v>-</v>
      </c>
      <c r="N137" s="2" t="str">
        <f t="shared" si="4"/>
        <v>-</v>
      </c>
      <c r="O137" s="2" t="str">
        <f t="shared" si="4"/>
        <v>-</v>
      </c>
      <c r="P137" s="2" t="str">
        <f t="shared" si="4"/>
        <v>-</v>
      </c>
      <c r="Q137" s="2" t="str">
        <f t="shared" si="4"/>
        <v>-</v>
      </c>
      <c r="R137" s="2" t="str">
        <f t="shared" si="4"/>
        <v>-</v>
      </c>
    </row>
    <row r="138" spans="1:18" x14ac:dyDescent="0.3">
      <c r="A138" s="121"/>
      <c r="B138" t="s">
        <v>138</v>
      </c>
      <c r="C138" t="s">
        <v>144</v>
      </c>
      <c r="D138" s="13">
        <v>136800</v>
      </c>
      <c r="E138" s="13">
        <v>30800</v>
      </c>
      <c r="F138" s="14">
        <v>17900</v>
      </c>
      <c r="G138" s="2">
        <f t="shared" si="4"/>
        <v>0</v>
      </c>
      <c r="H138" s="2">
        <f t="shared" si="4"/>
        <v>0</v>
      </c>
      <c r="I138" s="2">
        <f t="shared" si="4"/>
        <v>0</v>
      </c>
      <c r="J138" s="2">
        <f t="shared" si="4"/>
        <v>0</v>
      </c>
      <c r="K138" s="2">
        <f t="shared" si="4"/>
        <v>0</v>
      </c>
      <c r="L138" s="2" t="str">
        <f t="shared" si="4"/>
        <v>-</v>
      </c>
      <c r="M138" s="2" t="str">
        <f t="shared" si="4"/>
        <v>-</v>
      </c>
      <c r="N138" s="2" t="str">
        <f t="shared" si="4"/>
        <v>-</v>
      </c>
      <c r="O138" s="2" t="str">
        <f t="shared" si="4"/>
        <v>-</v>
      </c>
      <c r="P138" s="2" t="str">
        <f t="shared" si="4"/>
        <v>-</v>
      </c>
      <c r="Q138" s="2" t="str">
        <f t="shared" si="4"/>
        <v>-</v>
      </c>
      <c r="R138" s="2" t="str">
        <f t="shared" si="4"/>
        <v>-</v>
      </c>
    </row>
    <row r="139" spans="1:18" x14ac:dyDescent="0.3">
      <c r="A139" s="121"/>
      <c r="B139" t="s">
        <v>138</v>
      </c>
      <c r="C139" t="s">
        <v>145</v>
      </c>
      <c r="D139" s="13">
        <v>136800</v>
      </c>
      <c r="E139" s="13">
        <v>30800</v>
      </c>
      <c r="F139" s="14">
        <v>17900</v>
      </c>
      <c r="G139" s="2">
        <f t="shared" si="4"/>
        <v>0</v>
      </c>
      <c r="H139" s="2">
        <f t="shared" si="4"/>
        <v>0</v>
      </c>
      <c r="I139" s="2">
        <f t="shared" si="4"/>
        <v>0</v>
      </c>
      <c r="J139" s="2">
        <f t="shared" si="4"/>
        <v>0</v>
      </c>
      <c r="K139" s="2">
        <f t="shared" si="4"/>
        <v>0</v>
      </c>
      <c r="L139" s="2" t="str">
        <f t="shared" si="4"/>
        <v>-</v>
      </c>
      <c r="M139" s="2" t="str">
        <f t="shared" si="4"/>
        <v>-</v>
      </c>
      <c r="N139" s="2" t="str">
        <f t="shared" si="4"/>
        <v>-</v>
      </c>
      <c r="O139" s="2" t="str">
        <f t="shared" si="4"/>
        <v>-</v>
      </c>
      <c r="P139" s="2" t="str">
        <f t="shared" si="4"/>
        <v>-</v>
      </c>
      <c r="Q139" s="2" t="str">
        <f t="shared" si="4"/>
        <v>-</v>
      </c>
      <c r="R139" s="2" t="str">
        <f t="shared" si="4"/>
        <v>-</v>
      </c>
    </row>
    <row r="140" spans="1:18" x14ac:dyDescent="0.3">
      <c r="A140" s="121"/>
      <c r="B140" t="s">
        <v>21</v>
      </c>
      <c r="D140" s="13">
        <v>136800</v>
      </c>
      <c r="E140" s="13">
        <v>30800</v>
      </c>
      <c r="F140" s="14">
        <v>17900</v>
      </c>
      <c r="G140" s="2">
        <f t="shared" si="4"/>
        <v>0</v>
      </c>
      <c r="H140" s="2">
        <f t="shared" si="4"/>
        <v>0</v>
      </c>
      <c r="I140" s="2">
        <f t="shared" si="4"/>
        <v>0</v>
      </c>
      <c r="J140" s="2">
        <f t="shared" si="4"/>
        <v>0</v>
      </c>
      <c r="K140" s="2">
        <f t="shared" si="4"/>
        <v>0</v>
      </c>
      <c r="L140" s="2" t="str">
        <f t="shared" si="4"/>
        <v>-</v>
      </c>
      <c r="M140" s="2" t="str">
        <f t="shared" si="4"/>
        <v>-</v>
      </c>
      <c r="N140" s="2" t="str">
        <f t="shared" si="4"/>
        <v>-</v>
      </c>
      <c r="O140" s="2" t="str">
        <f t="shared" si="4"/>
        <v>-</v>
      </c>
      <c r="P140" s="2" t="str">
        <f t="shared" si="4"/>
        <v>-</v>
      </c>
      <c r="Q140" s="2" t="str">
        <f t="shared" si="4"/>
        <v>-</v>
      </c>
      <c r="R140" s="2" t="str">
        <f t="shared" si="4"/>
        <v>-</v>
      </c>
    </row>
    <row r="141" spans="1:18" x14ac:dyDescent="0.3">
      <c r="A141" s="121"/>
      <c r="B141" t="s">
        <v>23</v>
      </c>
      <c r="D141" s="13">
        <v>136800</v>
      </c>
      <c r="E141" s="13">
        <v>30800</v>
      </c>
      <c r="F141" s="14">
        <v>17900</v>
      </c>
      <c r="G141" s="2">
        <f t="shared" si="4"/>
        <v>0</v>
      </c>
      <c r="H141" s="2">
        <f t="shared" si="4"/>
        <v>0</v>
      </c>
      <c r="I141" s="2">
        <f t="shared" si="4"/>
        <v>0</v>
      </c>
      <c r="J141" s="2">
        <f t="shared" si="4"/>
        <v>0</v>
      </c>
      <c r="K141" s="2">
        <f t="shared" si="4"/>
        <v>0</v>
      </c>
      <c r="L141" s="2" t="str">
        <f t="shared" si="4"/>
        <v>-</v>
      </c>
      <c r="M141" s="2" t="str">
        <f t="shared" si="4"/>
        <v>-</v>
      </c>
      <c r="N141" s="2" t="str">
        <f t="shared" si="4"/>
        <v>-</v>
      </c>
      <c r="O141" s="2" t="str">
        <f t="shared" si="4"/>
        <v>-</v>
      </c>
      <c r="P141" s="2" t="str">
        <f t="shared" si="4"/>
        <v>-</v>
      </c>
      <c r="Q141" s="2" t="str">
        <f t="shared" si="4"/>
        <v>-</v>
      </c>
      <c r="R141" s="2" t="str">
        <f t="shared" si="4"/>
        <v>-</v>
      </c>
    </row>
    <row r="142" spans="1:18" x14ac:dyDescent="0.3">
      <c r="A142" s="121"/>
      <c r="B142" t="s">
        <v>25</v>
      </c>
      <c r="D142" s="13">
        <v>136800</v>
      </c>
      <c r="E142" s="13">
        <v>30800</v>
      </c>
      <c r="F142" s="14">
        <v>17900</v>
      </c>
      <c r="G142" s="2">
        <f t="shared" si="4"/>
        <v>0</v>
      </c>
      <c r="H142" s="2">
        <f t="shared" si="4"/>
        <v>0</v>
      </c>
      <c r="I142" s="2">
        <f t="shared" si="4"/>
        <v>0</v>
      </c>
      <c r="J142" s="2">
        <f t="shared" si="4"/>
        <v>0</v>
      </c>
      <c r="K142" s="2">
        <f t="shared" si="4"/>
        <v>0</v>
      </c>
      <c r="L142" s="2" t="str">
        <f t="shared" si="4"/>
        <v>-</v>
      </c>
      <c r="M142" s="2" t="str">
        <f t="shared" si="4"/>
        <v>-</v>
      </c>
      <c r="N142" s="2" t="str">
        <f t="shared" si="4"/>
        <v>-</v>
      </c>
      <c r="O142" s="2" t="str">
        <f t="shared" si="4"/>
        <v>-</v>
      </c>
      <c r="P142" s="2" t="str">
        <f t="shared" si="4"/>
        <v>-</v>
      </c>
      <c r="Q142" s="2" t="str">
        <f t="shared" si="4"/>
        <v>-</v>
      </c>
      <c r="R142" s="2" t="str">
        <f t="shared" si="4"/>
        <v>-</v>
      </c>
    </row>
    <row r="143" spans="1:18" x14ac:dyDescent="0.3">
      <c r="A143" s="121"/>
      <c r="B143" t="s">
        <v>26</v>
      </c>
      <c r="D143" s="13">
        <v>136800</v>
      </c>
      <c r="E143" s="13">
        <v>30800</v>
      </c>
      <c r="F143" s="14">
        <v>17900</v>
      </c>
      <c r="G143" s="2">
        <f t="shared" si="4"/>
        <v>0</v>
      </c>
      <c r="H143" s="2">
        <f t="shared" si="4"/>
        <v>0</v>
      </c>
      <c r="I143" s="2">
        <f t="shared" si="4"/>
        <v>0</v>
      </c>
      <c r="J143" s="2">
        <f t="shared" si="4"/>
        <v>0</v>
      </c>
      <c r="K143" s="2">
        <f t="shared" si="4"/>
        <v>0</v>
      </c>
      <c r="L143" s="2" t="str">
        <f t="shared" si="4"/>
        <v>-</v>
      </c>
      <c r="M143" s="2" t="str">
        <f t="shared" si="4"/>
        <v>-</v>
      </c>
      <c r="N143" s="2" t="str">
        <f t="shared" si="4"/>
        <v>-</v>
      </c>
      <c r="O143" s="2" t="str">
        <f t="shared" si="4"/>
        <v>-</v>
      </c>
      <c r="P143" s="2" t="str">
        <f t="shared" si="4"/>
        <v>-</v>
      </c>
      <c r="Q143" s="2" t="str">
        <f t="shared" si="4"/>
        <v>-</v>
      </c>
      <c r="R143" s="2" t="str">
        <f t="shared" si="4"/>
        <v>-</v>
      </c>
    </row>
    <row r="144" spans="1:18" x14ac:dyDescent="0.3">
      <c r="A144" s="121"/>
      <c r="B144" t="s">
        <v>146</v>
      </c>
      <c r="D144" s="13">
        <v>136800</v>
      </c>
      <c r="E144" s="13">
        <v>30800</v>
      </c>
      <c r="F144" s="14">
        <v>17900</v>
      </c>
      <c r="G144" s="2">
        <v>0</v>
      </c>
      <c r="H144" s="2">
        <v>0</v>
      </c>
      <c r="I144" s="2">
        <v>0</v>
      </c>
      <c r="J144" s="2">
        <v>0</v>
      </c>
      <c r="K144" s="2">
        <v>0</v>
      </c>
      <c r="L144" s="2" t="s">
        <v>136</v>
      </c>
      <c r="M144" s="2" t="s">
        <v>136</v>
      </c>
      <c r="N144" s="2" t="s">
        <v>136</v>
      </c>
      <c r="O144" s="2" t="s">
        <v>136</v>
      </c>
      <c r="P144" s="2" t="s">
        <v>136</v>
      </c>
      <c r="Q144" s="2" t="s">
        <v>136</v>
      </c>
      <c r="R144" s="2" t="s">
        <v>136</v>
      </c>
    </row>
    <row r="145" spans="1:18" x14ac:dyDescent="0.3">
      <c r="A145" s="121"/>
      <c r="B145" t="s">
        <v>147</v>
      </c>
      <c r="C145" t="s">
        <v>19</v>
      </c>
      <c r="D145" s="13">
        <v>292700</v>
      </c>
      <c r="E145" s="13">
        <v>101300</v>
      </c>
      <c r="F145" s="14">
        <v>41100</v>
      </c>
      <c r="G145" s="2">
        <v>0</v>
      </c>
      <c r="H145" s="2">
        <v>0</v>
      </c>
      <c r="I145" s="2">
        <v>0</v>
      </c>
      <c r="J145" s="2">
        <v>0</v>
      </c>
      <c r="K145" s="2">
        <v>0</v>
      </c>
      <c r="L145" s="2" t="s">
        <v>136</v>
      </c>
      <c r="M145" s="2" t="s">
        <v>136</v>
      </c>
      <c r="N145" s="2" t="s">
        <v>136</v>
      </c>
      <c r="O145" s="2" t="s">
        <v>136</v>
      </c>
      <c r="P145" s="2" t="s">
        <v>136</v>
      </c>
      <c r="Q145" s="2" t="s">
        <v>136</v>
      </c>
      <c r="R145" s="2" t="s">
        <v>136</v>
      </c>
    </row>
    <row r="146" spans="1:18" x14ac:dyDescent="0.3">
      <c r="A146" s="121"/>
      <c r="B146" t="s">
        <v>147</v>
      </c>
      <c r="C146" t="s">
        <v>20</v>
      </c>
      <c r="D146" s="13">
        <v>267700</v>
      </c>
      <c r="E146" s="13">
        <v>82100</v>
      </c>
      <c r="F146" s="14">
        <v>35300</v>
      </c>
      <c r="G146" s="2">
        <v>0</v>
      </c>
      <c r="H146" s="2">
        <v>0</v>
      </c>
      <c r="I146" s="2">
        <v>0</v>
      </c>
      <c r="J146" s="2">
        <v>0</v>
      </c>
      <c r="K146" s="2">
        <v>0</v>
      </c>
      <c r="L146" s="2" t="s">
        <v>136</v>
      </c>
      <c r="M146" s="2" t="s">
        <v>136</v>
      </c>
      <c r="N146" s="2" t="s">
        <v>136</v>
      </c>
      <c r="O146" s="2" t="s">
        <v>136</v>
      </c>
      <c r="P146" s="2" t="s">
        <v>136</v>
      </c>
      <c r="Q146" s="2" t="s">
        <v>136</v>
      </c>
      <c r="R146" s="2" t="s">
        <v>136</v>
      </c>
    </row>
    <row r="147" spans="1:18" x14ac:dyDescent="0.3">
      <c r="A147" s="121"/>
      <c r="B147" t="s">
        <v>147</v>
      </c>
      <c r="C147" t="s">
        <v>148</v>
      </c>
      <c r="D147" s="13">
        <v>140700</v>
      </c>
      <c r="E147" s="13">
        <v>31600</v>
      </c>
      <c r="F147" s="14">
        <v>21000</v>
      </c>
      <c r="G147" s="2">
        <v>0</v>
      </c>
      <c r="H147" s="2">
        <v>0</v>
      </c>
      <c r="I147" s="2">
        <v>0</v>
      </c>
      <c r="J147" s="2">
        <v>0</v>
      </c>
      <c r="K147" s="2">
        <v>0</v>
      </c>
      <c r="L147" s="2" t="s">
        <v>136</v>
      </c>
      <c r="M147" s="2" t="s">
        <v>136</v>
      </c>
      <c r="N147" s="2" t="s">
        <v>136</v>
      </c>
      <c r="O147" s="2" t="s">
        <v>136</v>
      </c>
      <c r="P147" s="2" t="s">
        <v>136</v>
      </c>
      <c r="Q147" s="2" t="s">
        <v>136</v>
      </c>
      <c r="R147" s="2" t="s">
        <v>136</v>
      </c>
    </row>
    <row r="148" spans="1:18" x14ac:dyDescent="0.3">
      <c r="A148" s="121"/>
      <c r="B148" t="s">
        <v>147</v>
      </c>
      <c r="C148" t="s">
        <v>140</v>
      </c>
      <c r="D148" s="13">
        <v>292700</v>
      </c>
      <c r="E148" s="13">
        <v>101300</v>
      </c>
      <c r="F148" s="14">
        <v>41100</v>
      </c>
      <c r="G148" s="2">
        <f t="shared" ref="G148:R148" si="6">G145</f>
        <v>0</v>
      </c>
      <c r="H148" s="2">
        <f t="shared" si="6"/>
        <v>0</v>
      </c>
      <c r="I148" s="2">
        <f t="shared" si="6"/>
        <v>0</v>
      </c>
      <c r="J148" s="2">
        <f t="shared" si="6"/>
        <v>0</v>
      </c>
      <c r="K148" s="2">
        <f t="shared" si="6"/>
        <v>0</v>
      </c>
      <c r="L148" s="2" t="str">
        <f t="shared" si="6"/>
        <v>-</v>
      </c>
      <c r="M148" s="2" t="str">
        <f t="shared" si="6"/>
        <v>-</v>
      </c>
      <c r="N148" s="2" t="str">
        <f t="shared" si="6"/>
        <v>-</v>
      </c>
      <c r="O148" s="2" t="str">
        <f t="shared" si="6"/>
        <v>-</v>
      </c>
      <c r="P148" s="2" t="str">
        <f t="shared" si="6"/>
        <v>-</v>
      </c>
      <c r="Q148" s="2" t="str">
        <f t="shared" si="6"/>
        <v>-</v>
      </c>
      <c r="R148" s="2" t="str">
        <f t="shared" si="6"/>
        <v>-</v>
      </c>
    </row>
    <row r="149" spans="1:18" x14ac:dyDescent="0.3">
      <c r="A149" s="121"/>
      <c r="B149" t="s">
        <v>147</v>
      </c>
      <c r="C149" t="s">
        <v>141</v>
      </c>
      <c r="D149" s="13">
        <v>140700</v>
      </c>
      <c r="E149" s="13">
        <v>31600</v>
      </c>
      <c r="F149" s="14">
        <v>21000</v>
      </c>
      <c r="G149" s="2">
        <v>0</v>
      </c>
      <c r="H149" s="2">
        <v>0</v>
      </c>
      <c r="I149" s="2">
        <v>0</v>
      </c>
      <c r="J149" s="2">
        <v>0</v>
      </c>
      <c r="K149" s="2">
        <v>0</v>
      </c>
      <c r="L149" s="2" t="s">
        <v>136</v>
      </c>
      <c r="M149" s="2" t="s">
        <v>136</v>
      </c>
      <c r="N149" s="2" t="s">
        <v>136</v>
      </c>
      <c r="O149" s="2" t="s">
        <v>136</v>
      </c>
      <c r="P149" s="2" t="s">
        <v>136</v>
      </c>
      <c r="Q149" s="2" t="s">
        <v>136</v>
      </c>
      <c r="R149" s="2" t="s">
        <v>136</v>
      </c>
    </row>
    <row r="150" spans="1:18" x14ac:dyDescent="0.3">
      <c r="A150" s="121"/>
      <c r="B150" t="s">
        <v>149</v>
      </c>
      <c r="D150" s="13">
        <v>140700</v>
      </c>
      <c r="E150" s="13">
        <v>31600</v>
      </c>
      <c r="F150" s="14">
        <v>21000</v>
      </c>
      <c r="G150" s="2">
        <v>0</v>
      </c>
      <c r="H150" s="2">
        <v>0</v>
      </c>
      <c r="I150" s="2">
        <v>0</v>
      </c>
      <c r="J150" s="2">
        <v>0</v>
      </c>
      <c r="K150" s="2">
        <v>0</v>
      </c>
      <c r="L150" s="2" t="s">
        <v>136</v>
      </c>
      <c r="M150" s="2" t="s">
        <v>136</v>
      </c>
      <c r="N150" s="2" t="s">
        <v>136</v>
      </c>
      <c r="O150" s="2" t="s">
        <v>136</v>
      </c>
      <c r="P150" s="2" t="s">
        <v>136</v>
      </c>
      <c r="Q150" s="2" t="s">
        <v>136</v>
      </c>
      <c r="R150" s="2" t="s">
        <v>136</v>
      </c>
    </row>
    <row r="151" spans="1:18" ht="15" thickBot="1" x14ac:dyDescent="0.35">
      <c r="A151" s="120"/>
      <c r="B151" t="s">
        <v>150</v>
      </c>
      <c r="D151" s="13">
        <v>238600</v>
      </c>
      <c r="E151" s="13">
        <v>82100</v>
      </c>
      <c r="F151" s="14">
        <v>35300</v>
      </c>
      <c r="G151" s="2">
        <v>0</v>
      </c>
      <c r="H151" s="2">
        <v>0</v>
      </c>
      <c r="I151" s="2">
        <v>0</v>
      </c>
      <c r="J151" s="2">
        <v>0</v>
      </c>
      <c r="K151" s="2">
        <v>0</v>
      </c>
      <c r="L151" s="2" t="s">
        <v>136</v>
      </c>
      <c r="M151" s="2" t="s">
        <v>136</v>
      </c>
      <c r="N151" s="2" t="s">
        <v>136</v>
      </c>
      <c r="O151" s="2" t="s">
        <v>136</v>
      </c>
      <c r="P151" s="2" t="s">
        <v>136</v>
      </c>
      <c r="Q151" s="2" t="s">
        <v>136</v>
      </c>
      <c r="R151" s="2" t="s">
        <v>136</v>
      </c>
    </row>
    <row r="152" spans="1:18" ht="15" thickTop="1" x14ac:dyDescent="0.3">
      <c r="A152" s="119" t="s">
        <v>151</v>
      </c>
      <c r="B152" s="9" t="s">
        <v>152</v>
      </c>
      <c r="C152" s="9"/>
      <c r="D152" s="10">
        <v>84700</v>
      </c>
      <c r="E152" s="10">
        <v>21400</v>
      </c>
      <c r="F152" s="11">
        <v>10300</v>
      </c>
      <c r="G152" s="12">
        <v>0</v>
      </c>
      <c r="H152" s="12">
        <v>0</v>
      </c>
      <c r="I152" s="12">
        <v>0</v>
      </c>
      <c r="J152" s="12">
        <v>0</v>
      </c>
      <c r="K152" s="12">
        <v>0.9</v>
      </c>
      <c r="L152" s="12" t="s">
        <v>136</v>
      </c>
      <c r="M152" s="12" t="s">
        <v>136</v>
      </c>
      <c r="N152" s="12" t="s">
        <v>136</v>
      </c>
      <c r="O152" s="12" t="s">
        <v>136</v>
      </c>
      <c r="P152" s="12" t="s">
        <v>136</v>
      </c>
      <c r="Q152" s="12" t="s">
        <v>136</v>
      </c>
      <c r="R152" s="12" t="s">
        <v>136</v>
      </c>
    </row>
    <row r="153" spans="1:18" ht="15" thickBot="1" x14ac:dyDescent="0.35">
      <c r="A153" s="120"/>
      <c r="B153" s="18" t="s">
        <v>153</v>
      </c>
      <c r="C153" s="18"/>
      <c r="D153" s="15">
        <v>86100</v>
      </c>
      <c r="E153" s="15">
        <v>17300</v>
      </c>
      <c r="F153" s="16">
        <v>15800</v>
      </c>
      <c r="G153" s="17">
        <v>0</v>
      </c>
      <c r="H153" s="17">
        <v>0</v>
      </c>
      <c r="I153" s="17">
        <v>0</v>
      </c>
      <c r="J153" s="17">
        <v>0</v>
      </c>
      <c r="K153" s="17">
        <v>0.9</v>
      </c>
      <c r="L153" s="17" t="s">
        <v>136</v>
      </c>
      <c r="M153" s="17" t="s">
        <v>136</v>
      </c>
      <c r="N153" s="17" t="s">
        <v>136</v>
      </c>
      <c r="O153" s="17" t="s">
        <v>136</v>
      </c>
      <c r="P153" s="17" t="s">
        <v>136</v>
      </c>
      <c r="Q153" s="17" t="s">
        <v>136</v>
      </c>
      <c r="R153" s="17" t="s">
        <v>136</v>
      </c>
    </row>
    <row r="154" spans="1:18" ht="15" thickTop="1" x14ac:dyDescent="0.3">
      <c r="A154" s="119" t="s">
        <v>154</v>
      </c>
      <c r="B154" s="9" t="s">
        <v>155</v>
      </c>
      <c r="C154" s="9"/>
      <c r="D154" s="10">
        <v>19000</v>
      </c>
      <c r="E154" s="10">
        <v>3100</v>
      </c>
      <c r="F154" s="11">
        <v>2400</v>
      </c>
      <c r="G154" s="12">
        <v>0</v>
      </c>
      <c r="H154" s="12">
        <v>0</v>
      </c>
      <c r="I154" s="12">
        <v>0</v>
      </c>
      <c r="J154" s="12">
        <v>0</v>
      </c>
      <c r="K154" s="12">
        <v>0</v>
      </c>
      <c r="L154" s="12" t="s">
        <v>136</v>
      </c>
      <c r="M154" s="12" t="s">
        <v>136</v>
      </c>
      <c r="N154" s="12" t="s">
        <v>136</v>
      </c>
      <c r="O154" s="12" t="s">
        <v>136</v>
      </c>
      <c r="P154" s="12" t="s">
        <v>136</v>
      </c>
      <c r="Q154" s="12" t="s">
        <v>136</v>
      </c>
      <c r="R154" s="12" t="s">
        <v>136</v>
      </c>
    </row>
    <row r="155" spans="1:18" ht="15" thickBot="1" x14ac:dyDescent="0.35">
      <c r="A155" s="120"/>
      <c r="B155" s="18" t="s">
        <v>156</v>
      </c>
      <c r="C155" s="18"/>
      <c r="D155" s="15">
        <v>19000</v>
      </c>
      <c r="E155" s="15">
        <v>3100</v>
      </c>
      <c r="F155" s="16">
        <v>2400</v>
      </c>
      <c r="G155" s="17">
        <v>0</v>
      </c>
      <c r="H155" s="17">
        <v>0</v>
      </c>
      <c r="I155" s="17">
        <v>0</v>
      </c>
      <c r="J155" s="17">
        <v>0</v>
      </c>
      <c r="K155" s="17">
        <v>0</v>
      </c>
      <c r="L155" s="17" t="s">
        <v>136</v>
      </c>
      <c r="M155" s="17" t="s">
        <v>136</v>
      </c>
      <c r="N155" s="17" t="s">
        <v>136</v>
      </c>
      <c r="O155" s="17" t="s">
        <v>136</v>
      </c>
      <c r="P155" s="17" t="s">
        <v>136</v>
      </c>
      <c r="Q155" s="17" t="s">
        <v>136</v>
      </c>
      <c r="R155" s="17" t="s">
        <v>136</v>
      </c>
    </row>
    <row r="156" spans="1:18" ht="15" thickTop="1" x14ac:dyDescent="0.3">
      <c r="A156" s="119" t="s">
        <v>157</v>
      </c>
      <c r="B156" s="9" t="s">
        <v>158</v>
      </c>
      <c r="C156" s="9"/>
      <c r="D156" s="10">
        <v>152700</v>
      </c>
      <c r="E156" s="10">
        <v>21100</v>
      </c>
      <c r="F156" s="11">
        <v>9600</v>
      </c>
      <c r="G156" s="12">
        <v>0</v>
      </c>
      <c r="H156" s="12">
        <v>0</v>
      </c>
      <c r="I156" s="12">
        <v>0</v>
      </c>
      <c r="J156" s="12">
        <v>0</v>
      </c>
      <c r="K156" s="12">
        <v>0</v>
      </c>
      <c r="L156" s="12" t="s">
        <v>136</v>
      </c>
      <c r="M156" s="12" t="s">
        <v>136</v>
      </c>
      <c r="N156" s="12" t="s">
        <v>136</v>
      </c>
      <c r="O156" s="12" t="s">
        <v>136</v>
      </c>
      <c r="P156" s="12" t="s">
        <v>136</v>
      </c>
      <c r="Q156" s="12" t="s">
        <v>136</v>
      </c>
      <c r="R156" s="12" t="s">
        <v>136</v>
      </c>
    </row>
    <row r="157" spans="1:18" x14ac:dyDescent="0.3">
      <c r="A157" s="121"/>
      <c r="B157" t="s">
        <v>159</v>
      </c>
      <c r="D157" s="13">
        <v>209200</v>
      </c>
      <c r="E157" s="13">
        <v>29200</v>
      </c>
      <c r="F157" s="14">
        <v>12900</v>
      </c>
      <c r="G157" s="2">
        <v>0</v>
      </c>
      <c r="H157" s="2">
        <v>0</v>
      </c>
      <c r="I157" s="2">
        <v>0</v>
      </c>
      <c r="J157" s="2">
        <v>0</v>
      </c>
      <c r="K157" s="2">
        <v>0</v>
      </c>
      <c r="L157" s="2" t="s">
        <v>136</v>
      </c>
      <c r="M157" s="2" t="s">
        <v>136</v>
      </c>
      <c r="N157" s="2" t="s">
        <v>136</v>
      </c>
      <c r="O157" s="2" t="s">
        <v>136</v>
      </c>
      <c r="P157" s="2" t="s">
        <v>136</v>
      </c>
      <c r="Q157" s="2" t="s">
        <v>136</v>
      </c>
      <c r="R157" s="2" t="s">
        <v>136</v>
      </c>
    </row>
    <row r="158" spans="1:18" x14ac:dyDescent="0.3">
      <c r="A158" s="121"/>
      <c r="B158" t="s">
        <v>160</v>
      </c>
      <c r="D158" s="13">
        <v>209300</v>
      </c>
      <c r="E158" s="13">
        <v>29200</v>
      </c>
      <c r="F158" s="14">
        <v>12900</v>
      </c>
      <c r="G158" s="2">
        <v>0</v>
      </c>
      <c r="H158" s="2">
        <v>0</v>
      </c>
      <c r="I158" s="2">
        <v>0</v>
      </c>
      <c r="J158" s="2">
        <v>0</v>
      </c>
      <c r="K158" s="2">
        <v>0</v>
      </c>
      <c r="L158" s="2" t="s">
        <v>136</v>
      </c>
      <c r="M158" s="2" t="s">
        <v>136</v>
      </c>
      <c r="N158" s="2" t="s">
        <v>136</v>
      </c>
      <c r="O158" s="2" t="s">
        <v>136</v>
      </c>
      <c r="P158" s="2" t="s">
        <v>136</v>
      </c>
      <c r="Q158" s="2" t="s">
        <v>136</v>
      </c>
      <c r="R158" s="2" t="s">
        <v>136</v>
      </c>
    </row>
    <row r="159" spans="1:18" x14ac:dyDescent="0.3">
      <c r="A159" s="121"/>
      <c r="B159" t="s">
        <v>161</v>
      </c>
      <c r="D159" s="13">
        <v>147200</v>
      </c>
      <c r="E159" s="13">
        <v>17500</v>
      </c>
      <c r="F159" s="14">
        <v>7700</v>
      </c>
      <c r="G159" s="2">
        <v>0</v>
      </c>
      <c r="H159" s="2">
        <v>0</v>
      </c>
      <c r="I159" s="2">
        <v>0</v>
      </c>
      <c r="J159" s="2">
        <v>0</v>
      </c>
      <c r="K159" s="2">
        <v>0</v>
      </c>
      <c r="L159" s="2" t="s">
        <v>136</v>
      </c>
      <c r="M159" s="2" t="s">
        <v>136</v>
      </c>
      <c r="N159" s="2" t="s">
        <v>136</v>
      </c>
      <c r="O159" s="2" t="s">
        <v>136</v>
      </c>
      <c r="P159" s="2" t="s">
        <v>136</v>
      </c>
      <c r="Q159" s="2" t="s">
        <v>136</v>
      </c>
      <c r="R159" s="2" t="s">
        <v>136</v>
      </c>
    </row>
    <row r="160" spans="1:18" ht="15" thickBot="1" x14ac:dyDescent="0.35">
      <c r="A160" s="120"/>
      <c r="B160" s="18" t="s">
        <v>162</v>
      </c>
      <c r="C160" s="18"/>
      <c r="D160" s="15">
        <v>147200</v>
      </c>
      <c r="E160" s="15">
        <v>17500</v>
      </c>
      <c r="F160" s="16">
        <v>7700</v>
      </c>
      <c r="G160" s="17">
        <v>0</v>
      </c>
      <c r="H160" s="17">
        <v>0</v>
      </c>
      <c r="I160" s="17">
        <v>0</v>
      </c>
      <c r="J160" s="17">
        <v>0</v>
      </c>
      <c r="K160" s="17">
        <v>0</v>
      </c>
      <c r="L160" s="17" t="s">
        <v>136</v>
      </c>
      <c r="M160" s="17" t="s">
        <v>136</v>
      </c>
      <c r="N160" s="17" t="s">
        <v>136</v>
      </c>
      <c r="O160" s="17" t="s">
        <v>136</v>
      </c>
      <c r="P160" s="17" t="s">
        <v>136</v>
      </c>
      <c r="Q160" s="17" t="s">
        <v>136</v>
      </c>
      <c r="R160" s="17" t="s">
        <v>136</v>
      </c>
    </row>
    <row r="161" spans="1:18" ht="15" thickTop="1" x14ac:dyDescent="0.3">
      <c r="A161" s="119" t="s">
        <v>82</v>
      </c>
      <c r="B161" s="9" t="s">
        <v>163</v>
      </c>
      <c r="C161" s="9" t="s">
        <v>164</v>
      </c>
      <c r="D161" s="10">
        <v>191400</v>
      </c>
      <c r="E161" s="10">
        <v>37700</v>
      </c>
      <c r="F161" s="11">
        <v>9200</v>
      </c>
      <c r="G161" s="12">
        <v>0</v>
      </c>
      <c r="H161" s="12">
        <v>0</v>
      </c>
      <c r="I161" s="12">
        <v>0</v>
      </c>
      <c r="J161" s="12">
        <v>0</v>
      </c>
      <c r="K161" s="12">
        <v>0</v>
      </c>
      <c r="L161" s="12" t="s">
        <v>136</v>
      </c>
      <c r="M161" s="12" t="s">
        <v>136</v>
      </c>
      <c r="N161" s="12" t="s">
        <v>136</v>
      </c>
      <c r="O161" s="12" t="s">
        <v>136</v>
      </c>
      <c r="P161" s="12" t="s">
        <v>136</v>
      </c>
      <c r="Q161" s="12" t="s">
        <v>136</v>
      </c>
      <c r="R161" s="12" t="s">
        <v>136</v>
      </c>
    </row>
    <row r="162" spans="1:18" x14ac:dyDescent="0.3">
      <c r="A162" s="125"/>
      <c r="B162" t="s">
        <v>165</v>
      </c>
      <c r="C162" t="s">
        <v>166</v>
      </c>
      <c r="D162" s="13">
        <v>47500</v>
      </c>
      <c r="E162" s="13">
        <v>9800</v>
      </c>
      <c r="F162" s="14">
        <v>7600</v>
      </c>
      <c r="G162" s="2">
        <v>0</v>
      </c>
      <c r="H162" s="2">
        <v>0</v>
      </c>
      <c r="I162" s="2">
        <v>0</v>
      </c>
      <c r="J162" s="2">
        <v>0</v>
      </c>
      <c r="K162" s="2">
        <v>0</v>
      </c>
      <c r="L162" s="2" t="s">
        <v>136</v>
      </c>
      <c r="M162" s="2" t="s">
        <v>136</v>
      </c>
      <c r="N162" s="2" t="s">
        <v>136</v>
      </c>
      <c r="O162" s="2" t="s">
        <v>136</v>
      </c>
      <c r="P162" s="2" t="s">
        <v>136</v>
      </c>
      <c r="Q162" s="2" t="s">
        <v>136</v>
      </c>
      <c r="R162" s="2" t="s">
        <v>136</v>
      </c>
    </row>
    <row r="163" spans="1:18" x14ac:dyDescent="0.3">
      <c r="A163" s="125"/>
      <c r="B163" t="s">
        <v>167</v>
      </c>
      <c r="C163" t="s">
        <v>166</v>
      </c>
      <c r="D163" s="13">
        <v>23900</v>
      </c>
      <c r="E163" s="13">
        <v>3600</v>
      </c>
      <c r="F163" s="14">
        <v>3600</v>
      </c>
      <c r="G163" s="2">
        <v>0</v>
      </c>
      <c r="H163" s="2">
        <v>0</v>
      </c>
      <c r="I163" s="2">
        <v>0</v>
      </c>
      <c r="J163" s="2">
        <v>0</v>
      </c>
      <c r="K163" s="2">
        <v>0</v>
      </c>
      <c r="L163" s="2" t="s">
        <v>136</v>
      </c>
      <c r="M163" s="2" t="s">
        <v>136</v>
      </c>
      <c r="N163" s="2" t="s">
        <v>136</v>
      </c>
      <c r="O163" s="2" t="s">
        <v>136</v>
      </c>
      <c r="P163" s="2" t="s">
        <v>136</v>
      </c>
      <c r="Q163" s="2" t="s">
        <v>136</v>
      </c>
      <c r="R163" s="2" t="s">
        <v>136</v>
      </c>
    </row>
    <row r="164" spans="1:18" x14ac:dyDescent="0.3">
      <c r="A164" s="125"/>
      <c r="B164" t="s">
        <v>168</v>
      </c>
      <c r="C164" t="s">
        <v>169</v>
      </c>
      <c r="D164" s="13">
        <v>47500</v>
      </c>
      <c r="E164" s="13">
        <v>9800</v>
      </c>
      <c r="F164" s="14">
        <v>7600</v>
      </c>
      <c r="G164" s="2">
        <v>0</v>
      </c>
      <c r="H164" s="2">
        <v>0</v>
      </c>
      <c r="I164" s="2">
        <v>0</v>
      </c>
      <c r="J164" s="2">
        <v>0</v>
      </c>
      <c r="K164" s="2">
        <v>0</v>
      </c>
      <c r="L164" s="2" t="s">
        <v>136</v>
      </c>
      <c r="M164" s="2" t="s">
        <v>136</v>
      </c>
      <c r="N164" s="2" t="s">
        <v>136</v>
      </c>
      <c r="O164" s="2" t="s">
        <v>136</v>
      </c>
      <c r="P164" s="2" t="s">
        <v>136</v>
      </c>
      <c r="Q164" s="2" t="s">
        <v>136</v>
      </c>
      <c r="R164" s="2" t="s">
        <v>136</v>
      </c>
    </row>
    <row r="165" spans="1:18" x14ac:dyDescent="0.3">
      <c r="A165" s="125"/>
      <c r="B165" t="s">
        <v>167</v>
      </c>
      <c r="C165" t="s">
        <v>169</v>
      </c>
      <c r="D165" s="13">
        <v>23900</v>
      </c>
      <c r="E165" s="13">
        <v>3600</v>
      </c>
      <c r="F165" s="14">
        <v>3600</v>
      </c>
      <c r="G165" s="2">
        <v>0</v>
      </c>
      <c r="H165" s="2">
        <v>0</v>
      </c>
      <c r="I165" s="2">
        <v>0</v>
      </c>
      <c r="J165" s="2">
        <v>0</v>
      </c>
      <c r="K165" s="2">
        <v>0</v>
      </c>
      <c r="L165" s="2" t="s">
        <v>136</v>
      </c>
      <c r="M165" s="2" t="s">
        <v>136</v>
      </c>
      <c r="N165" s="2" t="s">
        <v>136</v>
      </c>
      <c r="O165" s="2" t="s">
        <v>136</v>
      </c>
      <c r="P165" s="2" t="s">
        <v>136</v>
      </c>
      <c r="Q165" s="2" t="s">
        <v>136</v>
      </c>
      <c r="R165" s="2" t="s">
        <v>136</v>
      </c>
    </row>
    <row r="166" spans="1:18" ht="15" thickBot="1" x14ac:dyDescent="0.35">
      <c r="A166" s="126"/>
      <c r="B166" t="s">
        <v>237</v>
      </c>
      <c r="C166" t="s">
        <v>171</v>
      </c>
      <c r="D166" s="13">
        <v>0</v>
      </c>
      <c r="E166" s="13">
        <v>0</v>
      </c>
      <c r="F166" s="14">
        <v>0</v>
      </c>
      <c r="G166" s="2">
        <v>0</v>
      </c>
      <c r="H166" s="2">
        <v>0</v>
      </c>
      <c r="I166" s="2">
        <v>0</v>
      </c>
      <c r="J166" s="2">
        <v>0</v>
      </c>
      <c r="K166" s="2">
        <v>0</v>
      </c>
      <c r="L166" s="2" t="s">
        <v>136</v>
      </c>
      <c r="M166" s="2" t="s">
        <v>136</v>
      </c>
      <c r="N166" s="2" t="s">
        <v>136</v>
      </c>
      <c r="O166" s="2" t="s">
        <v>136</v>
      </c>
      <c r="P166" s="2" t="s">
        <v>136</v>
      </c>
      <c r="Q166" s="2" t="s">
        <v>136</v>
      </c>
      <c r="R166" s="2" t="s">
        <v>136</v>
      </c>
    </row>
    <row r="167" spans="1:18" ht="15" thickTop="1" x14ac:dyDescent="0.3">
      <c r="A167" s="119" t="s">
        <v>92</v>
      </c>
      <c r="B167" s="9" t="s">
        <v>93</v>
      </c>
      <c r="C167" s="9" t="s">
        <v>94</v>
      </c>
      <c r="D167" s="10">
        <v>37800</v>
      </c>
      <c r="E167" s="10">
        <v>15400</v>
      </c>
      <c r="F167" s="11">
        <v>0</v>
      </c>
      <c r="G167" s="12">
        <v>0</v>
      </c>
      <c r="H167" s="12">
        <v>0</v>
      </c>
      <c r="I167" s="12">
        <v>0</v>
      </c>
      <c r="J167" s="12">
        <v>0</v>
      </c>
      <c r="K167" s="12">
        <v>0</v>
      </c>
      <c r="L167" s="12" t="s">
        <v>136</v>
      </c>
      <c r="M167" s="12" t="s">
        <v>136</v>
      </c>
      <c r="N167" s="12" t="s">
        <v>136</v>
      </c>
      <c r="O167" s="12" t="s">
        <v>136</v>
      </c>
      <c r="P167" s="12" t="s">
        <v>136</v>
      </c>
      <c r="Q167" s="12" t="s">
        <v>136</v>
      </c>
      <c r="R167" s="12" t="s">
        <v>136</v>
      </c>
    </row>
    <row r="168" spans="1:18" ht="15" thickBot="1" x14ac:dyDescent="0.35">
      <c r="A168" s="120"/>
      <c r="B168" s="18" t="s">
        <v>96</v>
      </c>
      <c r="C168" s="18"/>
      <c r="D168" s="15">
        <v>3900</v>
      </c>
      <c r="E168" s="15">
        <v>0</v>
      </c>
      <c r="F168" s="16">
        <v>0</v>
      </c>
      <c r="G168" s="17">
        <v>0</v>
      </c>
      <c r="H168" s="17">
        <v>0</v>
      </c>
      <c r="I168" s="17">
        <v>0</v>
      </c>
      <c r="J168" s="17">
        <v>0</v>
      </c>
      <c r="K168" s="17">
        <v>0</v>
      </c>
      <c r="L168" s="17" t="s">
        <v>136</v>
      </c>
      <c r="M168" s="17" t="s">
        <v>136</v>
      </c>
      <c r="N168" s="17" t="s">
        <v>136</v>
      </c>
      <c r="O168" s="17" t="s">
        <v>136</v>
      </c>
      <c r="P168" s="17" t="s">
        <v>136</v>
      </c>
      <c r="Q168" s="17" t="s">
        <v>136</v>
      </c>
      <c r="R168" s="17" t="s">
        <v>136</v>
      </c>
    </row>
    <row r="169" spans="1:18" ht="15" thickTop="1" x14ac:dyDescent="0.3">
      <c r="A169" s="119"/>
      <c r="B169" t="s">
        <v>98</v>
      </c>
      <c r="D169" s="13">
        <v>188400</v>
      </c>
      <c r="E169" s="13">
        <v>29700</v>
      </c>
      <c r="F169" s="14">
        <v>14200</v>
      </c>
      <c r="G169" s="2">
        <v>0</v>
      </c>
      <c r="H169" s="2">
        <v>0</v>
      </c>
      <c r="I169" s="2">
        <v>0</v>
      </c>
      <c r="J169" s="2">
        <v>0</v>
      </c>
      <c r="K169" s="2">
        <v>0</v>
      </c>
      <c r="L169" s="2" t="s">
        <v>136</v>
      </c>
      <c r="M169" s="2" t="s">
        <v>136</v>
      </c>
      <c r="N169" s="2" t="s">
        <v>136</v>
      </c>
      <c r="O169" s="2" t="s">
        <v>136</v>
      </c>
      <c r="P169" s="2" t="s">
        <v>136</v>
      </c>
      <c r="Q169" s="2" t="s">
        <v>136</v>
      </c>
      <c r="R169" s="2" t="s">
        <v>136</v>
      </c>
    </row>
    <row r="170" spans="1:18" x14ac:dyDescent="0.3">
      <c r="A170" s="121"/>
      <c r="B170" t="s">
        <v>99</v>
      </c>
      <c r="D170" s="13">
        <v>8200</v>
      </c>
      <c r="E170" s="13">
        <v>2200</v>
      </c>
      <c r="F170" s="14">
        <v>0</v>
      </c>
      <c r="G170" s="2">
        <v>0</v>
      </c>
      <c r="H170" s="2">
        <v>0</v>
      </c>
      <c r="I170" s="2">
        <v>0</v>
      </c>
      <c r="J170" s="2">
        <v>0</v>
      </c>
      <c r="K170" s="2">
        <v>0</v>
      </c>
      <c r="L170" s="2" t="s">
        <v>136</v>
      </c>
      <c r="M170" s="2" t="s">
        <v>136</v>
      </c>
      <c r="N170" s="2" t="s">
        <v>136</v>
      </c>
      <c r="O170" s="2" t="s">
        <v>136</v>
      </c>
      <c r="P170" s="2" t="s">
        <v>136</v>
      </c>
      <c r="Q170" s="2" t="s">
        <v>136</v>
      </c>
      <c r="R170" s="2" t="s">
        <v>136</v>
      </c>
    </row>
    <row r="171" spans="1:18" ht="15" thickBot="1" x14ac:dyDescent="0.35">
      <c r="A171" s="120"/>
      <c r="B171" s="88" t="s">
        <v>172</v>
      </c>
      <c r="D171" s="13">
        <v>5200</v>
      </c>
      <c r="E171" s="13">
        <v>0</v>
      </c>
      <c r="F171" s="14">
        <v>0</v>
      </c>
      <c r="G171" s="17">
        <v>0</v>
      </c>
      <c r="H171" s="17">
        <v>0</v>
      </c>
      <c r="I171" s="17">
        <v>0</v>
      </c>
      <c r="J171" s="17">
        <v>0</v>
      </c>
      <c r="K171" s="17">
        <v>0</v>
      </c>
      <c r="L171" s="2" t="s">
        <v>136</v>
      </c>
      <c r="M171" s="2" t="s">
        <v>136</v>
      </c>
      <c r="N171" s="2" t="s">
        <v>136</v>
      </c>
      <c r="O171" s="2" t="s">
        <v>136</v>
      </c>
      <c r="P171" s="2" t="s">
        <v>136</v>
      </c>
      <c r="Q171" s="2" t="s">
        <v>136</v>
      </c>
      <c r="R171" s="2" t="s">
        <v>136</v>
      </c>
    </row>
    <row r="172" spans="1:18" ht="15" thickTop="1" x14ac:dyDescent="0.3">
      <c r="A172" s="121" t="s">
        <v>173</v>
      </c>
      <c r="B172" s="47" t="s">
        <v>174</v>
      </c>
      <c r="C172" s="47"/>
      <c r="D172" s="48"/>
      <c r="E172" s="48">
        <v>5000</v>
      </c>
      <c r="F172" s="55">
        <v>5700</v>
      </c>
      <c r="G172" s="51">
        <v>0</v>
      </c>
      <c r="H172" s="51">
        <v>0</v>
      </c>
      <c r="I172" s="51">
        <v>0</v>
      </c>
      <c r="J172" s="51">
        <v>0</v>
      </c>
      <c r="K172" s="51">
        <v>0.4</v>
      </c>
      <c r="L172" s="12" t="s">
        <v>136</v>
      </c>
      <c r="M172" s="12" t="s">
        <v>136</v>
      </c>
      <c r="N172" s="12" t="s">
        <v>136</v>
      </c>
      <c r="O172" s="12" t="s">
        <v>136</v>
      </c>
      <c r="P172" s="12" t="s">
        <v>136</v>
      </c>
      <c r="Q172" s="12" t="s">
        <v>136</v>
      </c>
      <c r="R172" s="12" t="s">
        <v>136</v>
      </c>
    </row>
    <row r="173" spans="1:18" x14ac:dyDescent="0.3">
      <c r="A173" s="121"/>
      <c r="B173" s="32"/>
      <c r="C173" s="32" t="s">
        <v>47</v>
      </c>
      <c r="D173" s="111">
        <v>86000</v>
      </c>
      <c r="E173" s="31"/>
      <c r="F173" s="33"/>
      <c r="G173" s="34"/>
      <c r="H173" s="34"/>
      <c r="I173" s="34"/>
      <c r="J173" s="34"/>
      <c r="K173" s="34"/>
    </row>
    <row r="174" spans="1:18" x14ac:dyDescent="0.3">
      <c r="A174" s="121"/>
      <c r="B174" s="32"/>
      <c r="C174" s="32" t="s">
        <v>48</v>
      </c>
      <c r="D174" s="111">
        <v>0</v>
      </c>
      <c r="E174" s="31"/>
      <c r="F174" s="33"/>
      <c r="G174" s="34"/>
      <c r="H174" s="34"/>
      <c r="I174" s="34"/>
      <c r="J174" s="34"/>
      <c r="K174" s="34"/>
    </row>
    <row r="175" spans="1:18" x14ac:dyDescent="0.3">
      <c r="A175" s="121"/>
      <c r="B175" s="32"/>
      <c r="C175" s="32" t="s">
        <v>48</v>
      </c>
      <c r="D175" s="111">
        <v>21100</v>
      </c>
      <c r="E175" s="31"/>
      <c r="F175" s="33"/>
      <c r="G175" s="34"/>
      <c r="H175" s="34"/>
      <c r="I175" s="34"/>
      <c r="J175" s="34"/>
      <c r="K175" s="34"/>
    </row>
    <row r="176" spans="1:18" x14ac:dyDescent="0.3">
      <c r="A176" s="121"/>
      <c r="B176" s="32" t="s">
        <v>175</v>
      </c>
      <c r="C176" s="32"/>
      <c r="D176" s="31"/>
      <c r="E176" s="31">
        <v>5000</v>
      </c>
      <c r="F176" s="33">
        <v>5700</v>
      </c>
      <c r="G176" s="34">
        <f>G172</f>
        <v>0</v>
      </c>
      <c r="H176" s="34">
        <f t="shared" ref="H176:K176" si="7">H172</f>
        <v>0</v>
      </c>
      <c r="I176" s="34">
        <f t="shared" si="7"/>
        <v>0</v>
      </c>
      <c r="J176" s="34">
        <f t="shared" si="7"/>
        <v>0</v>
      </c>
      <c r="K176" s="34">
        <f t="shared" si="7"/>
        <v>0.4</v>
      </c>
      <c r="L176" s="2" t="s">
        <v>136</v>
      </c>
      <c r="M176" s="2" t="s">
        <v>136</v>
      </c>
      <c r="N176" s="2" t="s">
        <v>136</v>
      </c>
      <c r="O176" s="2" t="s">
        <v>136</v>
      </c>
      <c r="P176" s="2" t="s">
        <v>136</v>
      </c>
      <c r="Q176" s="2" t="s">
        <v>136</v>
      </c>
      <c r="R176" s="2" t="s">
        <v>136</v>
      </c>
    </row>
    <row r="177" spans="1:18" x14ac:dyDescent="0.3">
      <c r="A177" s="121"/>
      <c r="B177" s="32"/>
      <c r="C177" s="32" t="s">
        <v>47</v>
      </c>
      <c r="D177" s="111">
        <v>85400</v>
      </c>
      <c r="E177" s="31"/>
      <c r="F177" s="33"/>
      <c r="G177" s="34"/>
      <c r="H177" s="34"/>
      <c r="I177" s="34"/>
      <c r="J177" s="34"/>
      <c r="K177" s="34"/>
    </row>
    <row r="178" spans="1:18" x14ac:dyDescent="0.3">
      <c r="A178" s="121"/>
      <c r="B178" s="32"/>
      <c r="C178" s="32" t="s">
        <v>48</v>
      </c>
      <c r="D178" s="111">
        <v>0</v>
      </c>
      <c r="E178" s="31"/>
      <c r="F178" s="33"/>
      <c r="G178" s="34"/>
      <c r="H178" s="34"/>
      <c r="I178" s="34"/>
      <c r="J178" s="34"/>
      <c r="K178" s="34"/>
    </row>
    <row r="179" spans="1:18" x14ac:dyDescent="0.3">
      <c r="A179" s="121"/>
      <c r="B179" s="32"/>
      <c r="C179" s="32" t="s">
        <v>48</v>
      </c>
      <c r="D179" s="111">
        <v>21000</v>
      </c>
      <c r="E179" s="31"/>
      <c r="F179" s="33"/>
      <c r="G179" s="34"/>
      <c r="H179" s="34"/>
      <c r="I179" s="34"/>
      <c r="J179" s="34"/>
      <c r="K179" s="34"/>
    </row>
    <row r="180" spans="1:18" x14ac:dyDescent="0.3">
      <c r="A180" s="121"/>
      <c r="B180" s="32" t="s">
        <v>176</v>
      </c>
      <c r="C180" s="32"/>
      <c r="D180" s="31"/>
      <c r="E180" s="31">
        <v>5000</v>
      </c>
      <c r="F180" s="33">
        <v>5700</v>
      </c>
      <c r="G180" s="34">
        <f>G172</f>
        <v>0</v>
      </c>
      <c r="H180" s="34">
        <f t="shared" ref="H180:K180" si="8">H172</f>
        <v>0</v>
      </c>
      <c r="I180" s="34">
        <f t="shared" si="8"/>
        <v>0</v>
      </c>
      <c r="J180" s="34">
        <f t="shared" si="8"/>
        <v>0</v>
      </c>
      <c r="K180" s="34">
        <f t="shared" si="8"/>
        <v>0.4</v>
      </c>
      <c r="L180" s="2" t="s">
        <v>136</v>
      </c>
      <c r="M180" s="2" t="s">
        <v>136</v>
      </c>
      <c r="N180" s="2" t="s">
        <v>136</v>
      </c>
      <c r="O180" s="2" t="s">
        <v>136</v>
      </c>
      <c r="P180" s="2" t="s">
        <v>136</v>
      </c>
      <c r="Q180" s="2" t="s">
        <v>136</v>
      </c>
      <c r="R180" s="2" t="s">
        <v>136</v>
      </c>
    </row>
    <row r="181" spans="1:18" x14ac:dyDescent="0.3">
      <c r="A181" s="121"/>
      <c r="B181" s="32"/>
      <c r="C181" s="32" t="s">
        <v>47</v>
      </c>
      <c r="D181" s="111">
        <v>87100</v>
      </c>
      <c r="E181" s="31"/>
      <c r="F181" s="33"/>
      <c r="G181" s="34"/>
      <c r="H181" s="34"/>
      <c r="I181" s="34"/>
      <c r="J181" s="34"/>
      <c r="K181" s="34"/>
    </row>
    <row r="182" spans="1:18" x14ac:dyDescent="0.3">
      <c r="A182" s="121"/>
      <c r="B182" s="32"/>
      <c r="C182" s="32" t="s">
        <v>48</v>
      </c>
      <c r="D182" s="111">
        <v>0</v>
      </c>
      <c r="E182" s="31"/>
      <c r="F182" s="33"/>
      <c r="G182" s="34"/>
      <c r="H182" s="34"/>
      <c r="I182" s="34"/>
      <c r="J182" s="34"/>
      <c r="K182" s="34"/>
    </row>
    <row r="183" spans="1:18" x14ac:dyDescent="0.3">
      <c r="A183" s="121"/>
      <c r="B183" s="32"/>
      <c r="C183" s="32" t="s">
        <v>48</v>
      </c>
      <c r="D183" s="111">
        <v>21400</v>
      </c>
      <c r="E183" s="31"/>
      <c r="F183" s="33"/>
      <c r="G183" s="34"/>
      <c r="H183" s="34"/>
      <c r="I183" s="34"/>
      <c r="J183" s="34"/>
      <c r="K183" s="34"/>
    </row>
    <row r="184" spans="1:18" ht="15" thickBot="1" x14ac:dyDescent="0.35">
      <c r="A184" s="120"/>
      <c r="B184" s="18" t="s">
        <v>131</v>
      </c>
      <c r="C184" s="18"/>
      <c r="D184" s="15">
        <v>80</v>
      </c>
      <c r="E184" s="15"/>
      <c r="F184" s="16"/>
      <c r="G184" s="17" t="str">
        <f>IFERROR(#REF!/$D184,"-")</f>
        <v>-</v>
      </c>
      <c r="H184" s="17" t="str">
        <f>IFERROR(#REF!/$D184,"-")</f>
        <v>-</v>
      </c>
      <c r="I184" s="17" t="str">
        <f>IFERROR(#REF!/$D184,"-")</f>
        <v>-</v>
      </c>
      <c r="J184" s="17" t="str">
        <f>IFERROR(#REF!/$D184,"-")</f>
        <v>-</v>
      </c>
      <c r="K184" s="17" t="str">
        <f>IFERROR(#REF!/$D184,"-")</f>
        <v>-</v>
      </c>
      <c r="L184" s="17" t="s">
        <v>136</v>
      </c>
      <c r="M184" s="17" t="s">
        <v>136</v>
      </c>
      <c r="N184" s="17" t="s">
        <v>136</v>
      </c>
      <c r="O184" s="17" t="s">
        <v>136</v>
      </c>
      <c r="P184" s="17" t="s">
        <v>136</v>
      </c>
      <c r="Q184" s="17" t="s">
        <v>136</v>
      </c>
      <c r="R184" s="17" t="s">
        <v>136</v>
      </c>
    </row>
    <row r="185" spans="1:18" ht="15" thickTop="1" x14ac:dyDescent="0.3"/>
    <row r="186" spans="1:18" ht="35.4" thickBot="1" x14ac:dyDescent="0.35">
      <c r="A186" s="122" t="s">
        <v>177</v>
      </c>
      <c r="B186" s="123"/>
      <c r="C186" s="124"/>
      <c r="D186" s="4" t="s">
        <v>178</v>
      </c>
      <c r="F186" s="83"/>
    </row>
    <row r="187" spans="1:18" ht="15" thickTop="1" x14ac:dyDescent="0.3">
      <c r="A187" s="119" t="s">
        <v>179</v>
      </c>
      <c r="B187" t="s">
        <v>174</v>
      </c>
      <c r="D187" s="14">
        <v>2900.0217501631264</v>
      </c>
      <c r="F187" s="83"/>
    </row>
    <row r="188" spans="1:18" ht="15" thickBot="1" x14ac:dyDescent="0.35">
      <c r="A188" s="120"/>
      <c r="B188" s="18" t="s">
        <v>131</v>
      </c>
      <c r="C188" s="18"/>
      <c r="D188" s="16">
        <v>83.453297448415427</v>
      </c>
      <c r="F188" s="83"/>
    </row>
    <row r="189" spans="1:18" ht="15" thickTop="1" x14ac:dyDescent="0.3">
      <c r="F189" s="83"/>
    </row>
    <row r="190" spans="1:18" x14ac:dyDescent="0.3">
      <c r="A190" s="54" t="s">
        <v>180</v>
      </c>
      <c r="F190" s="83"/>
    </row>
    <row r="191" spans="1:18" x14ac:dyDescent="0.3">
      <c r="A191">
        <v>1</v>
      </c>
      <c r="B191" t="s">
        <v>181</v>
      </c>
      <c r="F191" s="83"/>
    </row>
    <row r="192" spans="1:18" x14ac:dyDescent="0.3">
      <c r="A192">
        <v>2</v>
      </c>
      <c r="B192" t="s">
        <v>182</v>
      </c>
      <c r="F192" s="83"/>
    </row>
    <row r="193" spans="1:6" x14ac:dyDescent="0.3">
      <c r="A193">
        <v>3</v>
      </c>
      <c r="B193" t="s">
        <v>183</v>
      </c>
      <c r="F193" s="83"/>
    </row>
    <row r="194" spans="1:6" x14ac:dyDescent="0.3">
      <c r="A194">
        <v>4</v>
      </c>
      <c r="B194" t="s">
        <v>184</v>
      </c>
      <c r="F194" s="83"/>
    </row>
    <row r="195" spans="1:6" x14ac:dyDescent="0.3">
      <c r="F195" s="83"/>
    </row>
    <row r="196" spans="1:6" x14ac:dyDescent="0.3">
      <c r="B196" t="s">
        <v>220</v>
      </c>
      <c r="F196" s="83"/>
    </row>
    <row r="197" spans="1:6" x14ac:dyDescent="0.3">
      <c r="B197" s="2" t="s">
        <v>238</v>
      </c>
      <c r="F197" s="83"/>
    </row>
    <row r="198" spans="1:6" x14ac:dyDescent="0.3">
      <c r="A198" s="54" t="s">
        <v>185</v>
      </c>
      <c r="F198" s="83"/>
    </row>
    <row r="199" spans="1:6" x14ac:dyDescent="0.3">
      <c r="A199" s="23"/>
      <c r="B199" t="s">
        <v>186</v>
      </c>
      <c r="F199" s="83"/>
    </row>
    <row r="200" spans="1:6" x14ac:dyDescent="0.3">
      <c r="A200" s="32"/>
      <c r="B200" t="s">
        <v>187</v>
      </c>
      <c r="F200" s="83"/>
    </row>
    <row r="201" spans="1:6" x14ac:dyDescent="0.3">
      <c r="F201" s="83"/>
    </row>
    <row r="202" spans="1:6" x14ac:dyDescent="0.3">
      <c r="A202" t="s">
        <v>204</v>
      </c>
      <c r="F202" s="83"/>
    </row>
    <row r="203" spans="1:6" x14ac:dyDescent="0.3">
      <c r="F203" s="83"/>
    </row>
  </sheetData>
  <sheetProtection algorithmName="SHA-512" hashValue="LRWMfTik67qTDKRaTbR8g7BJPUYy4q3CH6n1ppzYiMQovkt4oU/Oaebdop7t0ouBrHJEPSsOXaoM3OukpKeWtg==" saltValue="K4PedHH5Q5ag45AxxpTTSg==" spinCount="100000" sheet="1" objects="1" scenarios="1"/>
  <mergeCells count="29">
    <mergeCell ref="A23:A30"/>
    <mergeCell ref="E2:F2"/>
    <mergeCell ref="G2:R2"/>
    <mergeCell ref="A3:B3"/>
    <mergeCell ref="A5:A10"/>
    <mergeCell ref="A11:A22"/>
    <mergeCell ref="E121:F121"/>
    <mergeCell ref="G121:R121"/>
    <mergeCell ref="A31:A34"/>
    <mergeCell ref="A35:A58"/>
    <mergeCell ref="A59:A61"/>
    <mergeCell ref="A63:A67"/>
    <mergeCell ref="A68:A73"/>
    <mergeCell ref="A74:A77"/>
    <mergeCell ref="A161:A166"/>
    <mergeCell ref="A78:A81"/>
    <mergeCell ref="A84:A91"/>
    <mergeCell ref="A92:A104"/>
    <mergeCell ref="A105:A117"/>
    <mergeCell ref="A124:A130"/>
    <mergeCell ref="A131:A151"/>
    <mergeCell ref="A152:A153"/>
    <mergeCell ref="A154:A155"/>
    <mergeCell ref="A156:A160"/>
    <mergeCell ref="A167:A168"/>
    <mergeCell ref="A169:A171"/>
    <mergeCell ref="A172:A184"/>
    <mergeCell ref="A186:C186"/>
    <mergeCell ref="A187:A18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95DB-0EDB-47A1-889C-8DBD48199DD6}">
  <sheetPr codeName="Sheet3"/>
  <dimension ref="A1:R202"/>
  <sheetViews>
    <sheetView topLeftCell="A171" workbookViewId="0">
      <selection activeCell="F187" sqref="F187"/>
    </sheetView>
  </sheetViews>
  <sheetFormatPr defaultRowHeight="14.4" x14ac:dyDescent="0.3"/>
  <cols>
    <col min="1" max="1" width="30.6640625" customWidth="1"/>
    <col min="2" max="2" width="64.5546875" customWidth="1"/>
    <col min="3" max="3" width="46.33203125" customWidth="1"/>
    <col min="5" max="5" width="11.6640625" customWidth="1"/>
    <col min="6" max="6" width="13.88671875" style="56" customWidth="1"/>
    <col min="7" max="7" width="13.109375" style="2" customWidth="1"/>
    <col min="8" max="8" width="11.109375" style="2" customWidth="1"/>
    <col min="9" max="9" width="10.109375" style="2" customWidth="1"/>
    <col min="10" max="10" width="10.88671875" style="2" customWidth="1"/>
    <col min="11" max="12" width="12.33203125" style="2" customWidth="1"/>
    <col min="13" max="13" width="11.77734375" style="2" customWidth="1"/>
    <col min="14" max="15" width="12" style="2" customWidth="1"/>
    <col min="16" max="16" width="13.33203125" style="2" customWidth="1"/>
    <col min="17" max="17" width="13.88671875" style="2" customWidth="1"/>
    <col min="18" max="18" width="13.109375" style="2" customWidth="1"/>
  </cols>
  <sheetData>
    <row r="1" spans="1:18" ht="15.6" x14ac:dyDescent="0.3">
      <c r="B1" s="1" t="s">
        <v>210</v>
      </c>
      <c r="C1" s="1"/>
    </row>
    <row r="2" spans="1:18" x14ac:dyDescent="0.3">
      <c r="E2" s="122" t="s">
        <v>0</v>
      </c>
      <c r="F2" s="123"/>
      <c r="G2" s="130" t="s">
        <v>218</v>
      </c>
      <c r="H2" s="131"/>
      <c r="I2" s="131"/>
      <c r="J2" s="131"/>
      <c r="K2" s="131"/>
      <c r="L2" s="131"/>
      <c r="M2" s="131"/>
      <c r="N2" s="131"/>
      <c r="O2" s="131"/>
      <c r="P2" s="131"/>
      <c r="Q2" s="131"/>
      <c r="R2" s="131"/>
    </row>
    <row r="3" spans="1:18" ht="22.8" x14ac:dyDescent="0.3">
      <c r="A3" s="134" t="s">
        <v>1</v>
      </c>
      <c r="B3" s="135"/>
      <c r="C3" s="3"/>
      <c r="D3" s="4" t="s">
        <v>2</v>
      </c>
      <c r="E3" s="5" t="s">
        <v>3</v>
      </c>
      <c r="F3" s="63" t="s">
        <v>4</v>
      </c>
      <c r="G3" s="6" t="s">
        <v>212</v>
      </c>
      <c r="H3" s="6" t="s">
        <v>5</v>
      </c>
      <c r="I3" s="6" t="s">
        <v>213</v>
      </c>
      <c r="J3" s="6" t="s">
        <v>214</v>
      </c>
      <c r="K3" s="6" t="s">
        <v>215</v>
      </c>
      <c r="L3" s="6" t="s">
        <v>216</v>
      </c>
      <c r="M3" s="6" t="s">
        <v>217</v>
      </c>
      <c r="N3" s="6" t="s">
        <v>6</v>
      </c>
      <c r="O3" s="6" t="s">
        <v>7</v>
      </c>
      <c r="P3" s="6" t="s">
        <v>8</v>
      </c>
      <c r="Q3" s="6" t="s">
        <v>9</v>
      </c>
      <c r="R3" s="6" t="s">
        <v>219</v>
      </c>
    </row>
    <row r="4" spans="1:18" ht="23.4" thickBot="1" x14ac:dyDescent="0.35">
      <c r="D4" s="7" t="s">
        <v>10</v>
      </c>
      <c r="E4" s="7" t="s">
        <v>10</v>
      </c>
      <c r="F4" s="64" t="s">
        <v>10</v>
      </c>
      <c r="G4" s="68" t="s">
        <v>11</v>
      </c>
      <c r="H4" s="8" t="s">
        <v>11</v>
      </c>
      <c r="I4" s="8" t="s">
        <v>11</v>
      </c>
      <c r="J4" s="8" t="s">
        <v>11</v>
      </c>
      <c r="K4" s="8" t="s">
        <v>11</v>
      </c>
      <c r="L4" s="8" t="s">
        <v>11</v>
      </c>
      <c r="M4" s="8" t="s">
        <v>11</v>
      </c>
      <c r="N4" s="8" t="s">
        <v>11</v>
      </c>
      <c r="O4" s="8" t="s">
        <v>11</v>
      </c>
      <c r="P4" s="8" t="s">
        <v>11</v>
      </c>
      <c r="Q4" s="8" t="s">
        <v>11</v>
      </c>
      <c r="R4" s="8" t="s">
        <v>11</v>
      </c>
    </row>
    <row r="5" spans="1:18" ht="15" thickTop="1" x14ac:dyDescent="0.3">
      <c r="A5" s="127" t="s">
        <v>12</v>
      </c>
      <c r="B5" s="9" t="s">
        <v>13</v>
      </c>
      <c r="C5" s="9" t="s">
        <v>14</v>
      </c>
      <c r="D5" s="10">
        <v>30600</v>
      </c>
      <c r="E5" s="10">
        <v>5000</v>
      </c>
      <c r="F5" s="11">
        <v>3800</v>
      </c>
      <c r="G5" s="12">
        <v>0.65</v>
      </c>
      <c r="H5" s="12">
        <v>0</v>
      </c>
      <c r="I5" s="12">
        <v>0.75</v>
      </c>
      <c r="J5" s="12">
        <v>1</v>
      </c>
      <c r="K5" s="12">
        <v>1</v>
      </c>
      <c r="L5" s="12">
        <v>1</v>
      </c>
      <c r="M5" s="12">
        <v>0</v>
      </c>
      <c r="N5" s="12">
        <v>0</v>
      </c>
      <c r="O5" s="12">
        <v>0</v>
      </c>
      <c r="P5" s="12">
        <v>1</v>
      </c>
      <c r="Q5" s="12">
        <v>0</v>
      </c>
      <c r="R5" s="12">
        <v>0.9</v>
      </c>
    </row>
    <row r="6" spans="1:18" x14ac:dyDescent="0.3">
      <c r="A6" s="128"/>
      <c r="B6" t="s">
        <v>13</v>
      </c>
      <c r="C6" t="s">
        <v>15</v>
      </c>
      <c r="D6" s="13">
        <v>39200</v>
      </c>
      <c r="E6" s="13">
        <v>6700</v>
      </c>
      <c r="F6" s="14">
        <v>6100</v>
      </c>
      <c r="G6" s="2">
        <v>0.65</v>
      </c>
      <c r="H6" s="2">
        <v>0</v>
      </c>
      <c r="I6" s="2">
        <v>0.75</v>
      </c>
      <c r="J6" s="2">
        <v>1</v>
      </c>
      <c r="K6" s="2">
        <v>1</v>
      </c>
      <c r="L6" s="2">
        <v>1</v>
      </c>
      <c r="M6" s="2">
        <v>0</v>
      </c>
      <c r="N6" s="2">
        <v>0</v>
      </c>
      <c r="O6" s="2">
        <v>0</v>
      </c>
      <c r="P6" s="2">
        <v>1</v>
      </c>
      <c r="Q6" s="2">
        <v>0</v>
      </c>
      <c r="R6" s="2">
        <v>0.9</v>
      </c>
    </row>
    <row r="7" spans="1:18" x14ac:dyDescent="0.3">
      <c r="A7" s="128"/>
      <c r="B7" t="s">
        <v>13</v>
      </c>
      <c r="C7" t="s">
        <v>16</v>
      </c>
      <c r="D7" s="13">
        <v>47400</v>
      </c>
      <c r="E7" s="13">
        <v>10500</v>
      </c>
      <c r="F7" s="14">
        <v>8700</v>
      </c>
      <c r="G7" s="2">
        <v>0.65</v>
      </c>
      <c r="H7" s="2">
        <v>0</v>
      </c>
      <c r="I7" s="2">
        <v>0.75</v>
      </c>
      <c r="J7" s="2">
        <v>1</v>
      </c>
      <c r="K7" s="2">
        <v>1</v>
      </c>
      <c r="L7" s="2">
        <v>1</v>
      </c>
      <c r="M7" s="2">
        <v>0</v>
      </c>
      <c r="N7" s="2">
        <v>0</v>
      </c>
      <c r="O7" s="2">
        <v>0</v>
      </c>
      <c r="P7" s="2">
        <v>1</v>
      </c>
      <c r="Q7" s="2">
        <v>0</v>
      </c>
      <c r="R7" s="2">
        <v>0.9</v>
      </c>
    </row>
    <row r="8" spans="1:18" x14ac:dyDescent="0.3">
      <c r="A8" s="128"/>
      <c r="B8" t="s">
        <v>17</v>
      </c>
      <c r="C8" t="s">
        <v>14</v>
      </c>
      <c r="D8" s="13">
        <v>35600</v>
      </c>
      <c r="E8" s="13">
        <v>8700</v>
      </c>
      <c r="F8" s="14">
        <v>4500</v>
      </c>
      <c r="G8" s="2">
        <v>0.65</v>
      </c>
      <c r="H8" s="2">
        <v>0</v>
      </c>
      <c r="I8" s="2">
        <v>0.75</v>
      </c>
      <c r="J8" s="2">
        <v>1</v>
      </c>
      <c r="K8" s="2">
        <v>1</v>
      </c>
      <c r="L8" s="2">
        <v>1</v>
      </c>
      <c r="M8" s="2">
        <v>0</v>
      </c>
      <c r="N8" s="2">
        <v>0</v>
      </c>
      <c r="O8" s="2">
        <v>0</v>
      </c>
      <c r="P8" s="2">
        <v>1</v>
      </c>
      <c r="Q8" s="2">
        <v>0</v>
      </c>
      <c r="R8" s="2">
        <v>0.9</v>
      </c>
    </row>
    <row r="9" spans="1:18" x14ac:dyDescent="0.3">
      <c r="A9" s="128"/>
      <c r="B9" t="s">
        <v>17</v>
      </c>
      <c r="C9" t="s">
        <v>15</v>
      </c>
      <c r="D9" s="13">
        <v>39200</v>
      </c>
      <c r="E9" s="13">
        <v>7100</v>
      </c>
      <c r="F9" s="14">
        <v>6400</v>
      </c>
      <c r="G9" s="2">
        <v>0.65</v>
      </c>
      <c r="H9" s="2">
        <v>0</v>
      </c>
      <c r="I9" s="2">
        <v>0.75</v>
      </c>
      <c r="J9" s="2">
        <v>1</v>
      </c>
      <c r="K9" s="2">
        <v>1</v>
      </c>
      <c r="L9" s="2">
        <v>1</v>
      </c>
      <c r="M9" s="2">
        <v>0</v>
      </c>
      <c r="N9" s="2">
        <v>0</v>
      </c>
      <c r="O9" s="2">
        <v>0</v>
      </c>
      <c r="P9" s="2">
        <v>1</v>
      </c>
      <c r="Q9" s="2">
        <v>0</v>
      </c>
      <c r="R9" s="2">
        <v>0.9</v>
      </c>
    </row>
    <row r="10" spans="1:18" ht="15" thickBot="1" x14ac:dyDescent="0.35">
      <c r="A10" s="129"/>
      <c r="B10" t="s">
        <v>17</v>
      </c>
      <c r="C10" t="s">
        <v>16</v>
      </c>
      <c r="D10" s="15">
        <v>52600</v>
      </c>
      <c r="E10" s="15">
        <v>14900</v>
      </c>
      <c r="F10" s="16">
        <v>12500</v>
      </c>
      <c r="G10" s="17">
        <v>0.65</v>
      </c>
      <c r="H10" s="17">
        <v>0</v>
      </c>
      <c r="I10" s="17">
        <v>0.75</v>
      </c>
      <c r="J10" s="17">
        <v>1</v>
      </c>
      <c r="K10" s="17">
        <v>1</v>
      </c>
      <c r="L10" s="17">
        <v>1</v>
      </c>
      <c r="M10" s="17">
        <v>0</v>
      </c>
      <c r="N10" s="17">
        <v>0</v>
      </c>
      <c r="O10" s="17">
        <v>0</v>
      </c>
      <c r="P10" s="17">
        <v>1</v>
      </c>
      <c r="Q10" s="17">
        <v>0</v>
      </c>
      <c r="R10" s="17">
        <v>0.9</v>
      </c>
    </row>
    <row r="11" spans="1:18" ht="15" thickTop="1" x14ac:dyDescent="0.3">
      <c r="A11" s="136" t="s">
        <v>18</v>
      </c>
      <c r="B11" s="9" t="s">
        <v>19</v>
      </c>
      <c r="C11" s="9"/>
      <c r="D11" s="10">
        <v>599900</v>
      </c>
      <c r="E11" s="10">
        <v>217300</v>
      </c>
      <c r="F11" s="11">
        <v>189300</v>
      </c>
      <c r="G11" s="12">
        <v>0.5</v>
      </c>
      <c r="H11" s="12">
        <v>0</v>
      </c>
      <c r="I11" s="12">
        <v>0.1</v>
      </c>
      <c r="J11" s="12">
        <v>0</v>
      </c>
      <c r="K11" s="12">
        <v>1</v>
      </c>
      <c r="L11" s="12">
        <v>0</v>
      </c>
      <c r="M11" s="12">
        <v>0</v>
      </c>
      <c r="N11" s="12">
        <v>0</v>
      </c>
      <c r="O11" s="12">
        <v>0</v>
      </c>
      <c r="P11" s="12">
        <v>0</v>
      </c>
      <c r="Q11" s="12">
        <v>0.5</v>
      </c>
      <c r="R11" s="12">
        <v>0</v>
      </c>
    </row>
    <row r="12" spans="1:18" x14ac:dyDescent="0.3">
      <c r="A12" s="137"/>
      <c r="B12" t="s">
        <v>20</v>
      </c>
      <c r="D12" s="13">
        <v>481500</v>
      </c>
      <c r="E12" s="13">
        <v>153000</v>
      </c>
      <c r="F12" s="14">
        <v>143300</v>
      </c>
      <c r="G12" s="2">
        <v>0.5</v>
      </c>
      <c r="H12" s="2">
        <v>0</v>
      </c>
      <c r="I12" s="2">
        <v>0.1</v>
      </c>
      <c r="J12" s="2">
        <v>0</v>
      </c>
      <c r="K12" s="2">
        <v>1</v>
      </c>
      <c r="L12" s="2">
        <v>0</v>
      </c>
      <c r="M12" s="2">
        <v>0</v>
      </c>
      <c r="N12" s="2">
        <v>0</v>
      </c>
      <c r="O12" s="2">
        <v>0</v>
      </c>
      <c r="P12" s="2">
        <v>0</v>
      </c>
      <c r="Q12" s="2">
        <v>0.5</v>
      </c>
      <c r="R12" s="2">
        <v>0</v>
      </c>
    </row>
    <row r="13" spans="1:18" x14ac:dyDescent="0.3">
      <c r="A13" s="137"/>
      <c r="B13" t="s">
        <v>21</v>
      </c>
      <c r="D13" s="13">
        <v>399900</v>
      </c>
      <c r="E13" s="13">
        <v>141500</v>
      </c>
      <c r="F13" s="14">
        <v>83000</v>
      </c>
      <c r="G13" s="2">
        <v>0.5</v>
      </c>
      <c r="H13" s="2">
        <v>0</v>
      </c>
      <c r="I13" s="2">
        <v>0.1</v>
      </c>
      <c r="J13" s="2">
        <v>0</v>
      </c>
      <c r="K13" s="2">
        <v>1</v>
      </c>
      <c r="L13" s="2">
        <v>0</v>
      </c>
      <c r="M13" s="2">
        <v>0</v>
      </c>
      <c r="N13" s="2">
        <v>0</v>
      </c>
      <c r="O13" s="2">
        <v>0</v>
      </c>
      <c r="P13" s="2">
        <v>0</v>
      </c>
      <c r="Q13" s="2">
        <v>0.5</v>
      </c>
      <c r="R13" s="2">
        <v>0</v>
      </c>
    </row>
    <row r="14" spans="1:18" x14ac:dyDescent="0.3">
      <c r="A14" s="137"/>
      <c r="B14" t="s">
        <v>22</v>
      </c>
      <c r="D14" s="13">
        <v>503700</v>
      </c>
      <c r="E14" s="13">
        <v>236500</v>
      </c>
      <c r="F14" s="14">
        <v>151700</v>
      </c>
      <c r="G14" s="2">
        <v>0</v>
      </c>
      <c r="H14" s="2">
        <v>0</v>
      </c>
      <c r="I14" s="2">
        <v>0</v>
      </c>
      <c r="J14" s="2">
        <v>0</v>
      </c>
      <c r="K14" s="2">
        <v>0</v>
      </c>
      <c r="L14" s="2">
        <v>0</v>
      </c>
      <c r="M14" s="2">
        <v>0</v>
      </c>
      <c r="N14" s="2">
        <v>0</v>
      </c>
      <c r="O14" s="2">
        <v>0</v>
      </c>
      <c r="P14" s="2">
        <v>0</v>
      </c>
      <c r="Q14" s="2">
        <v>0</v>
      </c>
      <c r="R14" s="2">
        <v>0</v>
      </c>
    </row>
    <row r="15" spans="1:18" x14ac:dyDescent="0.3">
      <c r="A15" s="137"/>
      <c r="B15" t="s">
        <v>23</v>
      </c>
      <c r="D15" s="13">
        <v>22800</v>
      </c>
      <c r="E15" s="13">
        <v>4900</v>
      </c>
      <c r="F15" s="14">
        <v>1500</v>
      </c>
      <c r="G15" s="2">
        <v>0</v>
      </c>
      <c r="H15" s="2">
        <v>0</v>
      </c>
      <c r="I15" s="2">
        <v>0</v>
      </c>
      <c r="J15" s="2">
        <v>0</v>
      </c>
      <c r="K15" s="2">
        <v>0</v>
      </c>
      <c r="L15" s="2">
        <v>0</v>
      </c>
      <c r="M15" s="2">
        <v>0</v>
      </c>
      <c r="N15" s="2">
        <v>0</v>
      </c>
      <c r="O15" s="2">
        <v>0</v>
      </c>
      <c r="P15" s="2">
        <v>0</v>
      </c>
      <c r="Q15" s="2">
        <v>0</v>
      </c>
      <c r="R15" s="2">
        <v>0</v>
      </c>
    </row>
    <row r="16" spans="1:18" x14ac:dyDescent="0.3">
      <c r="A16" s="137"/>
      <c r="B16" t="s">
        <v>24</v>
      </c>
      <c r="D16" s="13">
        <v>123700</v>
      </c>
      <c r="E16" s="13">
        <v>40200</v>
      </c>
      <c r="F16" s="14">
        <v>0</v>
      </c>
      <c r="G16" s="2">
        <v>0</v>
      </c>
      <c r="H16" s="2">
        <v>0</v>
      </c>
      <c r="I16" s="2">
        <v>0</v>
      </c>
      <c r="J16" s="2">
        <v>0</v>
      </c>
      <c r="K16" s="2">
        <v>0</v>
      </c>
      <c r="L16" s="2">
        <v>0</v>
      </c>
      <c r="M16" s="2">
        <v>0</v>
      </c>
      <c r="N16" s="2">
        <v>0</v>
      </c>
      <c r="O16" s="2">
        <v>0</v>
      </c>
      <c r="P16" s="2">
        <v>0</v>
      </c>
      <c r="Q16" s="2">
        <v>0</v>
      </c>
      <c r="R16" s="2">
        <v>0</v>
      </c>
    </row>
    <row r="17" spans="1:18" x14ac:dyDescent="0.3">
      <c r="A17" s="137"/>
      <c r="B17" t="s">
        <v>25</v>
      </c>
      <c r="D17" s="13">
        <v>546900</v>
      </c>
      <c r="E17" s="13">
        <v>160600</v>
      </c>
      <c r="F17" s="14">
        <v>149400</v>
      </c>
      <c r="G17" s="2">
        <v>0</v>
      </c>
      <c r="H17" s="2">
        <v>0</v>
      </c>
      <c r="I17" s="2">
        <v>0</v>
      </c>
      <c r="J17" s="2">
        <v>0</v>
      </c>
      <c r="K17" s="2">
        <v>0</v>
      </c>
      <c r="L17" s="2">
        <v>0</v>
      </c>
      <c r="M17" s="2">
        <v>0</v>
      </c>
      <c r="N17" s="2">
        <v>0</v>
      </c>
      <c r="O17" s="2">
        <v>0</v>
      </c>
      <c r="P17" s="2">
        <v>0</v>
      </c>
      <c r="Q17" s="2">
        <v>0</v>
      </c>
      <c r="R17" s="2">
        <v>0</v>
      </c>
    </row>
    <row r="18" spans="1:18" x14ac:dyDescent="0.3">
      <c r="A18" s="137"/>
      <c r="B18" t="s">
        <v>26</v>
      </c>
      <c r="D18" s="13">
        <v>297500</v>
      </c>
      <c r="E18" s="13">
        <v>89100</v>
      </c>
      <c r="F18" s="14">
        <v>89100</v>
      </c>
      <c r="G18" s="2">
        <v>0</v>
      </c>
      <c r="H18" s="2">
        <v>0</v>
      </c>
      <c r="I18" s="2">
        <v>0</v>
      </c>
      <c r="J18" s="2">
        <v>0</v>
      </c>
      <c r="K18" s="2">
        <v>0</v>
      </c>
      <c r="L18" s="2">
        <v>0</v>
      </c>
      <c r="M18" s="2">
        <v>0</v>
      </c>
      <c r="N18" s="2">
        <v>0</v>
      </c>
      <c r="O18" s="2">
        <v>0</v>
      </c>
      <c r="P18" s="2">
        <v>0</v>
      </c>
      <c r="Q18" s="2">
        <v>0</v>
      </c>
      <c r="R18" s="2">
        <v>0</v>
      </c>
    </row>
    <row r="19" spans="1:18" x14ac:dyDescent="0.3">
      <c r="A19" s="137"/>
      <c r="B19" t="s">
        <v>27</v>
      </c>
      <c r="D19" s="13">
        <v>474100</v>
      </c>
      <c r="E19" s="13">
        <v>160600</v>
      </c>
      <c r="F19" s="14">
        <v>149400</v>
      </c>
      <c r="G19" s="2">
        <v>0</v>
      </c>
      <c r="H19" s="2">
        <v>0</v>
      </c>
      <c r="I19" s="2">
        <v>0</v>
      </c>
      <c r="J19" s="2">
        <v>0</v>
      </c>
      <c r="K19" s="2">
        <v>0</v>
      </c>
      <c r="L19" s="2">
        <v>0</v>
      </c>
      <c r="M19" s="2">
        <v>0</v>
      </c>
      <c r="N19" s="2">
        <v>0</v>
      </c>
      <c r="O19" s="2">
        <v>0</v>
      </c>
      <c r="P19" s="2">
        <v>0</v>
      </c>
      <c r="Q19" s="2">
        <v>0</v>
      </c>
      <c r="R19" s="2">
        <v>0</v>
      </c>
    </row>
    <row r="20" spans="1:18" x14ac:dyDescent="0.3">
      <c r="A20" s="137"/>
      <c r="B20" t="s">
        <v>28</v>
      </c>
      <c r="D20" s="13">
        <v>474100</v>
      </c>
      <c r="E20" s="13">
        <v>160600</v>
      </c>
      <c r="F20" s="14">
        <v>149400</v>
      </c>
      <c r="G20" s="2">
        <v>0</v>
      </c>
      <c r="H20" s="2">
        <v>0</v>
      </c>
      <c r="I20" s="2">
        <v>0</v>
      </c>
      <c r="J20" s="2">
        <v>0</v>
      </c>
      <c r="K20" s="2">
        <v>0</v>
      </c>
      <c r="L20" s="2">
        <v>0</v>
      </c>
      <c r="M20" s="2">
        <v>0</v>
      </c>
      <c r="N20" s="2">
        <v>0</v>
      </c>
      <c r="O20" s="2">
        <v>0</v>
      </c>
      <c r="P20" s="2">
        <v>0</v>
      </c>
      <c r="Q20" s="2">
        <v>0</v>
      </c>
      <c r="R20" s="2">
        <v>0</v>
      </c>
    </row>
    <row r="21" spans="1:18" x14ac:dyDescent="0.3">
      <c r="A21" s="137"/>
      <c r="B21" t="s">
        <v>29</v>
      </c>
      <c r="D21" s="13">
        <v>19600</v>
      </c>
      <c r="E21" s="13">
        <v>2400</v>
      </c>
      <c r="F21" s="14">
        <v>800</v>
      </c>
      <c r="G21" s="2">
        <v>0</v>
      </c>
      <c r="H21" s="2">
        <v>0</v>
      </c>
      <c r="I21" s="2">
        <v>0</v>
      </c>
      <c r="J21" s="2">
        <v>0</v>
      </c>
      <c r="K21" s="2">
        <v>0</v>
      </c>
      <c r="L21" s="2">
        <v>0</v>
      </c>
      <c r="M21" s="2">
        <v>0</v>
      </c>
      <c r="N21" s="2">
        <v>0</v>
      </c>
      <c r="O21" s="2">
        <v>0</v>
      </c>
      <c r="P21" s="2">
        <v>0</v>
      </c>
      <c r="Q21" s="2">
        <v>0</v>
      </c>
      <c r="R21" s="2">
        <v>0</v>
      </c>
    </row>
    <row r="22" spans="1:18" ht="15" thickBot="1" x14ac:dyDescent="0.35">
      <c r="A22" s="138"/>
      <c r="B22" s="18" t="s">
        <v>30</v>
      </c>
      <c r="C22" s="18"/>
      <c r="D22" s="15">
        <v>24200</v>
      </c>
      <c r="E22" s="15">
        <v>6800</v>
      </c>
      <c r="F22" s="16">
        <v>1000</v>
      </c>
      <c r="G22" s="17">
        <v>0</v>
      </c>
      <c r="H22" s="17">
        <v>0</v>
      </c>
      <c r="I22" s="17">
        <v>0</v>
      </c>
      <c r="J22" s="17">
        <v>0</v>
      </c>
      <c r="K22" s="17">
        <v>0</v>
      </c>
      <c r="L22" s="17">
        <v>0</v>
      </c>
      <c r="M22" s="17">
        <v>0</v>
      </c>
      <c r="N22" s="17">
        <v>0</v>
      </c>
      <c r="O22" s="17">
        <v>0</v>
      </c>
      <c r="P22" s="17">
        <v>0</v>
      </c>
      <c r="Q22" s="17">
        <v>0</v>
      </c>
      <c r="R22" s="17">
        <v>0</v>
      </c>
    </row>
    <row r="23" spans="1:18" ht="15" thickTop="1" x14ac:dyDescent="0.3">
      <c r="A23" s="127" t="s">
        <v>31</v>
      </c>
      <c r="B23" s="19" t="s">
        <v>32</v>
      </c>
      <c r="C23" s="19"/>
      <c r="D23" s="20">
        <v>0</v>
      </c>
      <c r="E23" s="20">
        <v>0</v>
      </c>
      <c r="F23" s="21">
        <v>0</v>
      </c>
      <c r="G23" s="22">
        <v>0</v>
      </c>
      <c r="H23" s="22">
        <v>0</v>
      </c>
      <c r="I23" s="22">
        <v>0</v>
      </c>
      <c r="J23" s="22">
        <v>0</v>
      </c>
      <c r="K23" s="22">
        <v>0</v>
      </c>
      <c r="L23" s="22">
        <v>0</v>
      </c>
      <c r="M23" s="22">
        <v>0</v>
      </c>
      <c r="N23" s="22">
        <v>0</v>
      </c>
      <c r="O23" s="22">
        <v>0</v>
      </c>
      <c r="P23" s="22">
        <v>0</v>
      </c>
      <c r="Q23" s="22">
        <v>0</v>
      </c>
      <c r="R23" s="22">
        <v>0</v>
      </c>
    </row>
    <row r="24" spans="1:18" x14ac:dyDescent="0.3">
      <c r="A24" s="128"/>
      <c r="B24" t="s">
        <v>33</v>
      </c>
      <c r="C24" t="s">
        <v>34</v>
      </c>
      <c r="D24" s="13">
        <v>33600</v>
      </c>
      <c r="E24" s="13">
        <v>6700</v>
      </c>
      <c r="F24" s="14">
        <v>6700</v>
      </c>
      <c r="G24" s="2">
        <v>0</v>
      </c>
      <c r="H24" s="2">
        <v>0</v>
      </c>
      <c r="I24" s="2">
        <v>0</v>
      </c>
      <c r="J24" s="2">
        <v>0</v>
      </c>
      <c r="K24" s="2">
        <v>0</v>
      </c>
      <c r="L24" s="2">
        <v>0</v>
      </c>
      <c r="M24" s="2">
        <v>0</v>
      </c>
      <c r="N24" s="2">
        <v>0</v>
      </c>
      <c r="O24" s="2">
        <v>0</v>
      </c>
      <c r="P24" s="2">
        <v>0</v>
      </c>
      <c r="Q24" s="2">
        <v>0</v>
      </c>
      <c r="R24" s="2">
        <v>0</v>
      </c>
    </row>
    <row r="25" spans="1:18" x14ac:dyDescent="0.3">
      <c r="A25" s="128"/>
      <c r="B25" t="s">
        <v>33</v>
      </c>
      <c r="C25" t="s">
        <v>35</v>
      </c>
      <c r="D25" s="13">
        <v>20500</v>
      </c>
      <c r="E25" s="13">
        <v>6400</v>
      </c>
      <c r="F25" s="14">
        <v>5900</v>
      </c>
      <c r="G25" s="2">
        <v>0</v>
      </c>
      <c r="H25" s="2">
        <v>0</v>
      </c>
      <c r="I25" s="2">
        <v>0</v>
      </c>
      <c r="J25" s="2">
        <v>0</v>
      </c>
      <c r="K25" s="2">
        <v>0</v>
      </c>
      <c r="L25" s="2">
        <v>0</v>
      </c>
      <c r="M25" s="2">
        <v>0</v>
      </c>
      <c r="N25" s="2">
        <v>0</v>
      </c>
      <c r="O25" s="2">
        <v>0</v>
      </c>
      <c r="P25" s="2">
        <v>0</v>
      </c>
      <c r="Q25" s="2">
        <v>0</v>
      </c>
      <c r="R25" s="2">
        <v>0</v>
      </c>
    </row>
    <row r="26" spans="1:18" x14ac:dyDescent="0.3">
      <c r="A26" s="128"/>
      <c r="B26" t="s">
        <v>36</v>
      </c>
      <c r="C26" t="s">
        <v>34</v>
      </c>
      <c r="D26" s="13">
        <v>11900</v>
      </c>
      <c r="E26" s="13">
        <v>1800</v>
      </c>
      <c r="F26" s="14">
        <v>1500</v>
      </c>
      <c r="G26" s="2">
        <v>0</v>
      </c>
      <c r="H26" s="2">
        <v>0</v>
      </c>
      <c r="I26" s="2">
        <v>0</v>
      </c>
      <c r="J26" s="2">
        <v>0</v>
      </c>
      <c r="K26" s="2">
        <v>0</v>
      </c>
      <c r="L26" s="2">
        <v>0</v>
      </c>
      <c r="M26" s="2">
        <v>0</v>
      </c>
      <c r="N26" s="2">
        <v>0</v>
      </c>
      <c r="O26" s="2">
        <v>0</v>
      </c>
      <c r="P26" s="2">
        <v>0</v>
      </c>
      <c r="Q26" s="2">
        <v>0</v>
      </c>
      <c r="R26" s="2">
        <v>0</v>
      </c>
    </row>
    <row r="27" spans="1:18" x14ac:dyDescent="0.3">
      <c r="A27" s="128"/>
      <c r="B27" t="s">
        <v>36</v>
      </c>
      <c r="C27" t="s">
        <v>35</v>
      </c>
      <c r="D27" s="13">
        <v>19800</v>
      </c>
      <c r="E27" s="13">
        <v>6000</v>
      </c>
      <c r="F27" s="14">
        <v>5600</v>
      </c>
      <c r="G27" s="2">
        <v>0</v>
      </c>
      <c r="H27" s="2">
        <v>0</v>
      </c>
      <c r="I27" s="2">
        <v>0</v>
      </c>
      <c r="J27" s="2">
        <v>0</v>
      </c>
      <c r="K27" s="2">
        <v>0</v>
      </c>
      <c r="L27" s="2">
        <v>0</v>
      </c>
      <c r="M27" s="2">
        <v>0</v>
      </c>
      <c r="N27" s="2">
        <v>0</v>
      </c>
      <c r="O27" s="2">
        <v>0</v>
      </c>
      <c r="P27" s="2">
        <v>0</v>
      </c>
      <c r="Q27" s="2">
        <v>0</v>
      </c>
      <c r="R27" s="2">
        <v>0</v>
      </c>
    </row>
    <row r="28" spans="1:18" x14ac:dyDescent="0.3">
      <c r="A28" s="128"/>
      <c r="B28" t="s">
        <v>37</v>
      </c>
      <c r="D28" s="13">
        <v>34300</v>
      </c>
      <c r="E28" s="13">
        <v>7400</v>
      </c>
      <c r="F28" s="14">
        <v>6800</v>
      </c>
      <c r="G28" s="2">
        <v>0</v>
      </c>
      <c r="H28" s="2">
        <v>0</v>
      </c>
      <c r="I28" s="2">
        <v>0</v>
      </c>
      <c r="J28" s="2">
        <v>0</v>
      </c>
      <c r="K28" s="2">
        <v>0</v>
      </c>
      <c r="L28" s="2">
        <v>0</v>
      </c>
      <c r="M28" s="2">
        <v>0</v>
      </c>
      <c r="N28" s="2">
        <v>0</v>
      </c>
      <c r="O28" s="2">
        <v>0</v>
      </c>
      <c r="P28" s="2">
        <v>0</v>
      </c>
      <c r="Q28" s="2">
        <v>0</v>
      </c>
      <c r="R28" s="2">
        <v>0</v>
      </c>
    </row>
    <row r="29" spans="1:18" x14ac:dyDescent="0.3">
      <c r="A29" s="128"/>
      <c r="B29" t="s">
        <v>38</v>
      </c>
      <c r="C29" t="s">
        <v>39</v>
      </c>
      <c r="D29" s="13">
        <v>7900</v>
      </c>
      <c r="E29" s="13">
        <v>1000</v>
      </c>
      <c r="F29" s="14">
        <v>1000</v>
      </c>
      <c r="G29" s="2">
        <v>0</v>
      </c>
      <c r="H29" s="2">
        <v>0</v>
      </c>
      <c r="I29" s="2">
        <v>0</v>
      </c>
      <c r="J29" s="2">
        <v>0</v>
      </c>
      <c r="K29" s="2">
        <v>0</v>
      </c>
      <c r="L29" s="2">
        <v>0</v>
      </c>
      <c r="M29" s="2">
        <v>0</v>
      </c>
      <c r="N29" s="2">
        <v>0</v>
      </c>
      <c r="O29" s="2">
        <v>0</v>
      </c>
      <c r="P29" s="2">
        <v>0</v>
      </c>
      <c r="Q29" s="2">
        <v>0</v>
      </c>
      <c r="R29" s="2">
        <v>0</v>
      </c>
    </row>
    <row r="30" spans="1:18" ht="15" thickBot="1" x14ac:dyDescent="0.35">
      <c r="A30" s="129"/>
      <c r="B30" s="18" t="s">
        <v>38</v>
      </c>
      <c r="C30" s="18" t="s">
        <v>40</v>
      </c>
      <c r="D30" s="15">
        <v>7900</v>
      </c>
      <c r="E30" s="15">
        <v>1000</v>
      </c>
      <c r="F30" s="16">
        <v>1000</v>
      </c>
      <c r="G30" s="17">
        <v>0</v>
      </c>
      <c r="H30" s="17">
        <v>0</v>
      </c>
      <c r="I30" s="17">
        <v>0</v>
      </c>
      <c r="J30" s="17">
        <v>0</v>
      </c>
      <c r="K30" s="17">
        <v>0</v>
      </c>
      <c r="L30" s="17">
        <v>0</v>
      </c>
      <c r="M30" s="17">
        <v>0</v>
      </c>
      <c r="N30" s="17">
        <v>0</v>
      </c>
      <c r="O30" s="17">
        <v>0</v>
      </c>
      <c r="P30" s="17">
        <v>0</v>
      </c>
      <c r="Q30" s="17">
        <v>0</v>
      </c>
      <c r="R30" s="17">
        <v>0</v>
      </c>
    </row>
    <row r="31" spans="1:18" ht="15" thickTop="1" x14ac:dyDescent="0.3">
      <c r="A31" s="127" t="s">
        <v>41</v>
      </c>
      <c r="B31" s="9" t="s">
        <v>42</v>
      </c>
      <c r="C31" s="9"/>
      <c r="D31" s="10">
        <v>15900</v>
      </c>
      <c r="E31" s="10">
        <v>1500</v>
      </c>
      <c r="F31" s="11">
        <v>1400</v>
      </c>
      <c r="G31" s="12">
        <v>0</v>
      </c>
      <c r="H31" s="12">
        <v>0</v>
      </c>
      <c r="I31" s="12">
        <v>0</v>
      </c>
      <c r="J31" s="12">
        <v>0</v>
      </c>
      <c r="K31" s="12">
        <v>0</v>
      </c>
      <c r="L31" s="12">
        <v>0</v>
      </c>
      <c r="M31" s="12">
        <v>0</v>
      </c>
      <c r="N31" s="12">
        <v>0</v>
      </c>
      <c r="O31" s="12">
        <v>0</v>
      </c>
      <c r="P31" s="12">
        <v>0</v>
      </c>
      <c r="Q31" s="12">
        <v>0</v>
      </c>
      <c r="R31" s="12">
        <v>0</v>
      </c>
    </row>
    <row r="32" spans="1:18" x14ac:dyDescent="0.3">
      <c r="A32" s="128"/>
      <c r="B32" s="23" t="s">
        <v>43</v>
      </c>
      <c r="C32" s="23"/>
      <c r="D32" s="24">
        <v>0</v>
      </c>
      <c r="E32" s="24">
        <v>0</v>
      </c>
      <c r="F32" s="25">
        <v>0</v>
      </c>
      <c r="G32" s="26">
        <v>0</v>
      </c>
      <c r="H32" s="26">
        <v>0</v>
      </c>
      <c r="I32" s="26">
        <v>0</v>
      </c>
      <c r="J32" s="26">
        <v>0</v>
      </c>
      <c r="K32" s="26">
        <v>0</v>
      </c>
      <c r="L32" s="26">
        <v>0</v>
      </c>
      <c r="M32" s="26">
        <v>0</v>
      </c>
      <c r="N32" s="26">
        <v>0</v>
      </c>
      <c r="O32" s="26">
        <v>0</v>
      </c>
      <c r="P32" s="26">
        <v>0</v>
      </c>
      <c r="Q32" s="26">
        <v>0</v>
      </c>
      <c r="R32" s="26">
        <v>0</v>
      </c>
    </row>
    <row r="33" spans="1:18" x14ac:dyDescent="0.3">
      <c r="A33" s="128"/>
      <c r="B33" s="23" t="s">
        <v>44</v>
      </c>
      <c r="C33" s="23"/>
      <c r="D33" s="24">
        <v>0</v>
      </c>
      <c r="E33" s="24">
        <v>0</v>
      </c>
      <c r="F33" s="25">
        <v>0</v>
      </c>
      <c r="G33" s="26">
        <v>0</v>
      </c>
      <c r="H33" s="26">
        <v>0</v>
      </c>
      <c r="I33" s="26">
        <v>0</v>
      </c>
      <c r="J33" s="26">
        <v>0</v>
      </c>
      <c r="K33" s="26">
        <v>0</v>
      </c>
      <c r="L33" s="26">
        <v>0</v>
      </c>
      <c r="M33" s="26">
        <v>0</v>
      </c>
      <c r="N33" s="26">
        <v>0</v>
      </c>
      <c r="O33" s="26">
        <v>0</v>
      </c>
      <c r="P33" s="26">
        <v>0</v>
      </c>
      <c r="Q33" s="26">
        <v>0</v>
      </c>
      <c r="R33" s="26">
        <v>0</v>
      </c>
    </row>
    <row r="34" spans="1:18" ht="15" thickBot="1" x14ac:dyDescent="0.35">
      <c r="A34" s="129"/>
      <c r="B34" s="27" t="s">
        <v>45</v>
      </c>
      <c r="C34" s="27"/>
      <c r="D34" s="28">
        <v>0</v>
      </c>
      <c r="E34" s="28">
        <v>0</v>
      </c>
      <c r="F34" s="29">
        <v>0</v>
      </c>
      <c r="G34" s="30">
        <v>0</v>
      </c>
      <c r="H34" s="30">
        <v>0</v>
      </c>
      <c r="I34" s="30">
        <v>0</v>
      </c>
      <c r="J34" s="30">
        <v>0</v>
      </c>
      <c r="K34" s="30">
        <v>0</v>
      </c>
      <c r="L34" s="30">
        <v>0</v>
      </c>
      <c r="M34" s="30">
        <v>0</v>
      </c>
      <c r="N34" s="30">
        <v>0</v>
      </c>
      <c r="O34" s="30">
        <v>0</v>
      </c>
      <c r="P34" s="30">
        <v>0</v>
      </c>
      <c r="Q34" s="30">
        <v>0</v>
      </c>
      <c r="R34" s="30">
        <v>0</v>
      </c>
    </row>
    <row r="35" spans="1:18" ht="15" thickTop="1" x14ac:dyDescent="0.3">
      <c r="A35" s="121"/>
      <c r="B35" s="31" t="s">
        <v>46</v>
      </c>
      <c r="C35" s="32" t="s">
        <v>47</v>
      </c>
      <c r="D35" s="31">
        <v>50100</v>
      </c>
      <c r="E35" s="31">
        <v>8600</v>
      </c>
      <c r="F35" s="33">
        <v>8600</v>
      </c>
      <c r="G35" s="34">
        <v>0</v>
      </c>
      <c r="H35" s="34">
        <v>0</v>
      </c>
      <c r="I35" s="34">
        <v>0</v>
      </c>
      <c r="J35" s="34">
        <v>0</v>
      </c>
      <c r="K35" s="34">
        <v>0</v>
      </c>
      <c r="L35" s="34">
        <v>0</v>
      </c>
      <c r="M35" s="34">
        <v>0</v>
      </c>
      <c r="N35" s="34">
        <v>0</v>
      </c>
      <c r="O35" s="34">
        <v>0</v>
      </c>
      <c r="P35" s="34">
        <v>0</v>
      </c>
      <c r="Q35" s="34">
        <v>0</v>
      </c>
      <c r="R35" s="34">
        <v>0.9</v>
      </c>
    </row>
    <row r="36" spans="1:18" x14ac:dyDescent="0.3">
      <c r="A36" s="121"/>
      <c r="B36" s="31"/>
      <c r="C36" s="32" t="s">
        <v>48</v>
      </c>
      <c r="D36" s="31">
        <v>45400</v>
      </c>
      <c r="E36" s="31"/>
      <c r="F36" s="33"/>
      <c r="G36" s="34"/>
      <c r="H36" s="34"/>
      <c r="I36" s="34"/>
      <c r="J36" s="34"/>
      <c r="K36" s="34"/>
      <c r="L36" s="34"/>
      <c r="M36" s="34"/>
      <c r="N36" s="34"/>
      <c r="O36" s="34"/>
      <c r="P36" s="34"/>
      <c r="Q36" s="34"/>
      <c r="R36" s="34"/>
    </row>
    <row r="37" spans="1:18" x14ac:dyDescent="0.3">
      <c r="A37" s="121"/>
      <c r="B37" s="31"/>
      <c r="C37" s="32" t="s">
        <v>49</v>
      </c>
      <c r="D37" s="31">
        <v>15200</v>
      </c>
      <c r="E37" s="31"/>
      <c r="F37" s="33"/>
      <c r="G37" s="34"/>
      <c r="H37" s="34"/>
      <c r="I37" s="34"/>
      <c r="J37" s="34"/>
      <c r="K37" s="34"/>
      <c r="L37" s="34"/>
      <c r="M37" s="34"/>
      <c r="N37" s="34"/>
      <c r="O37" s="34"/>
      <c r="P37" s="34"/>
      <c r="Q37" s="34"/>
      <c r="R37" s="34"/>
    </row>
    <row r="38" spans="1:18" x14ac:dyDescent="0.3">
      <c r="A38" s="121"/>
      <c r="B38" s="31"/>
      <c r="C38" s="32" t="s">
        <v>50</v>
      </c>
      <c r="D38" s="31">
        <v>5000</v>
      </c>
      <c r="E38" s="31"/>
      <c r="F38" s="33"/>
      <c r="G38" s="34"/>
      <c r="H38" s="34"/>
      <c r="I38" s="34"/>
      <c r="J38" s="34"/>
      <c r="K38" s="34"/>
      <c r="L38" s="34"/>
      <c r="M38" s="34"/>
      <c r="N38" s="34"/>
      <c r="O38" s="34"/>
      <c r="P38" s="34"/>
      <c r="Q38" s="34"/>
      <c r="R38" s="34"/>
    </row>
    <row r="39" spans="1:18" x14ac:dyDescent="0.3">
      <c r="A39" s="121"/>
      <c r="B39" t="s">
        <v>51</v>
      </c>
      <c r="C39" s="35" t="s">
        <v>52</v>
      </c>
      <c r="D39" s="13">
        <v>3300</v>
      </c>
      <c r="E39" s="13">
        <v>0</v>
      </c>
      <c r="F39" s="14">
        <v>0</v>
      </c>
      <c r="G39" s="2">
        <v>0</v>
      </c>
      <c r="H39" s="2">
        <v>0</v>
      </c>
      <c r="I39" s="2">
        <v>0</v>
      </c>
      <c r="J39" s="2">
        <v>0</v>
      </c>
      <c r="K39" s="2">
        <v>0</v>
      </c>
      <c r="L39" s="2">
        <v>0</v>
      </c>
      <c r="M39" s="2">
        <v>0</v>
      </c>
      <c r="N39" s="2">
        <v>0</v>
      </c>
      <c r="O39" s="2">
        <v>0</v>
      </c>
      <c r="P39" s="2">
        <v>0</v>
      </c>
      <c r="Q39" s="2">
        <v>0</v>
      </c>
      <c r="R39" s="2">
        <v>0</v>
      </c>
    </row>
    <row r="40" spans="1:18" x14ac:dyDescent="0.3">
      <c r="A40" s="121"/>
      <c r="B40" t="s">
        <v>46</v>
      </c>
      <c r="C40" s="35" t="s">
        <v>53</v>
      </c>
      <c r="D40" s="13">
        <v>4500</v>
      </c>
      <c r="E40" s="13">
        <v>1200</v>
      </c>
      <c r="F40" s="14">
        <v>0</v>
      </c>
      <c r="G40" s="2">
        <v>0</v>
      </c>
      <c r="H40" s="2">
        <v>0</v>
      </c>
      <c r="I40" s="2">
        <v>0</v>
      </c>
      <c r="J40" s="2">
        <v>0</v>
      </c>
      <c r="K40" s="2">
        <v>0</v>
      </c>
      <c r="L40" s="2">
        <v>0</v>
      </c>
      <c r="M40" s="2">
        <v>0</v>
      </c>
      <c r="N40" s="2">
        <v>0</v>
      </c>
      <c r="O40" s="2">
        <v>0</v>
      </c>
      <c r="P40" s="2">
        <v>0</v>
      </c>
      <c r="Q40" s="2">
        <v>0</v>
      </c>
      <c r="R40" s="2">
        <v>0</v>
      </c>
    </row>
    <row r="41" spans="1:18" ht="28.8" x14ac:dyDescent="0.3">
      <c r="A41" s="121"/>
      <c r="B41" t="s">
        <v>51</v>
      </c>
      <c r="C41" s="35" t="s">
        <v>54</v>
      </c>
      <c r="D41" s="13">
        <v>9100</v>
      </c>
      <c r="E41" s="13">
        <v>1500</v>
      </c>
      <c r="F41" s="14">
        <v>1500</v>
      </c>
      <c r="G41" s="2">
        <v>0</v>
      </c>
      <c r="H41" s="2">
        <v>0</v>
      </c>
      <c r="I41" s="2">
        <v>0</v>
      </c>
      <c r="J41" s="2">
        <v>0</v>
      </c>
      <c r="K41" s="2">
        <v>0</v>
      </c>
      <c r="L41" s="2">
        <v>0</v>
      </c>
      <c r="M41" s="2">
        <v>0</v>
      </c>
      <c r="N41" s="2">
        <v>0</v>
      </c>
      <c r="O41" s="2">
        <v>0</v>
      </c>
      <c r="P41" s="2">
        <v>0</v>
      </c>
      <c r="Q41" s="2">
        <v>0</v>
      </c>
      <c r="R41" s="2">
        <v>0</v>
      </c>
    </row>
    <row r="42" spans="1:18" x14ac:dyDescent="0.3">
      <c r="A42" s="121"/>
      <c r="B42" t="s">
        <v>46</v>
      </c>
      <c r="C42" s="35" t="s">
        <v>55</v>
      </c>
      <c r="D42" s="13">
        <v>9200</v>
      </c>
      <c r="E42" s="13">
        <v>1600</v>
      </c>
      <c r="F42" s="14">
        <v>1600</v>
      </c>
      <c r="G42" s="2">
        <v>0</v>
      </c>
      <c r="H42" s="2">
        <v>0</v>
      </c>
      <c r="I42" s="2">
        <v>0</v>
      </c>
      <c r="J42" s="2">
        <v>0</v>
      </c>
      <c r="K42" s="2">
        <v>0</v>
      </c>
      <c r="L42" s="2">
        <v>0</v>
      </c>
      <c r="M42" s="2">
        <v>0</v>
      </c>
      <c r="N42" s="2">
        <v>0</v>
      </c>
      <c r="O42" s="2">
        <v>0</v>
      </c>
      <c r="P42" s="2">
        <v>0</v>
      </c>
      <c r="Q42" s="2">
        <v>0</v>
      </c>
      <c r="R42" s="2">
        <v>0</v>
      </c>
    </row>
    <row r="43" spans="1:18" x14ac:dyDescent="0.3">
      <c r="A43" s="121"/>
      <c r="B43" t="s">
        <v>51</v>
      </c>
      <c r="C43" s="35" t="s">
        <v>56</v>
      </c>
      <c r="D43" s="13">
        <v>9100</v>
      </c>
      <c r="E43" s="13">
        <v>1500</v>
      </c>
      <c r="F43" s="14">
        <v>1500</v>
      </c>
      <c r="G43" s="2">
        <v>0</v>
      </c>
      <c r="H43" s="2">
        <v>0</v>
      </c>
      <c r="I43" s="2">
        <v>0</v>
      </c>
      <c r="J43" s="2">
        <v>0</v>
      </c>
      <c r="K43" s="2">
        <v>0</v>
      </c>
      <c r="L43" s="2">
        <v>0</v>
      </c>
      <c r="M43" s="2">
        <v>0</v>
      </c>
      <c r="N43" s="2">
        <v>0</v>
      </c>
      <c r="O43" s="2">
        <v>0</v>
      </c>
      <c r="P43" s="2">
        <v>0</v>
      </c>
      <c r="Q43" s="2">
        <v>0</v>
      </c>
      <c r="R43" s="2">
        <v>0</v>
      </c>
    </row>
    <row r="44" spans="1:18" x14ac:dyDescent="0.3">
      <c r="A44" s="121"/>
      <c r="B44" t="s">
        <v>57</v>
      </c>
      <c r="D44" s="13">
        <v>8400</v>
      </c>
      <c r="E44" s="13">
        <v>1200</v>
      </c>
      <c r="F44" s="14">
        <v>1200</v>
      </c>
      <c r="G44" s="2">
        <v>0</v>
      </c>
      <c r="H44" s="2">
        <v>0</v>
      </c>
      <c r="I44" s="2">
        <v>0</v>
      </c>
      <c r="J44" s="2">
        <v>0</v>
      </c>
      <c r="K44" s="2">
        <v>0</v>
      </c>
      <c r="L44" s="2">
        <v>0</v>
      </c>
      <c r="M44" s="2">
        <v>0</v>
      </c>
      <c r="N44" s="2">
        <v>0</v>
      </c>
      <c r="O44" s="2">
        <v>0</v>
      </c>
      <c r="P44" s="2">
        <v>0</v>
      </c>
      <c r="Q44" s="2">
        <v>0</v>
      </c>
      <c r="R44" s="2">
        <v>0.9</v>
      </c>
    </row>
    <row r="45" spans="1:18" x14ac:dyDescent="0.3">
      <c r="A45" s="121"/>
      <c r="B45" t="s">
        <v>58</v>
      </c>
      <c r="C45" t="s">
        <v>59</v>
      </c>
      <c r="D45" s="13">
        <v>173500</v>
      </c>
      <c r="E45" s="13">
        <v>23500</v>
      </c>
      <c r="F45" s="14">
        <v>23500</v>
      </c>
      <c r="G45" s="2">
        <v>0</v>
      </c>
      <c r="H45" s="2">
        <v>0</v>
      </c>
      <c r="I45" s="2">
        <v>0</v>
      </c>
      <c r="J45" s="2">
        <v>0</v>
      </c>
      <c r="K45" s="2">
        <v>0</v>
      </c>
      <c r="L45" s="2">
        <v>0</v>
      </c>
      <c r="M45" s="2">
        <v>0</v>
      </c>
      <c r="N45" s="2">
        <v>0</v>
      </c>
      <c r="O45" s="2">
        <v>0</v>
      </c>
      <c r="P45" s="2">
        <v>0</v>
      </c>
      <c r="Q45" s="2">
        <v>0</v>
      </c>
      <c r="R45" s="2">
        <v>0.9</v>
      </c>
    </row>
    <row r="46" spans="1:18" x14ac:dyDescent="0.3">
      <c r="A46" s="121"/>
      <c r="B46" t="s">
        <v>60</v>
      </c>
      <c r="C46" t="s">
        <v>59</v>
      </c>
      <c r="D46" s="13">
        <v>173500</v>
      </c>
      <c r="E46" s="13">
        <v>23500</v>
      </c>
      <c r="F46" s="14">
        <v>23500</v>
      </c>
      <c r="G46" s="2">
        <v>0</v>
      </c>
      <c r="H46" s="2">
        <v>0</v>
      </c>
      <c r="I46" s="2">
        <v>0</v>
      </c>
      <c r="J46" s="2">
        <v>0</v>
      </c>
      <c r="K46" s="2">
        <v>0</v>
      </c>
      <c r="L46" s="2">
        <v>0</v>
      </c>
      <c r="M46" s="2">
        <v>0</v>
      </c>
      <c r="N46" s="2">
        <v>0</v>
      </c>
      <c r="O46" s="2">
        <v>0</v>
      </c>
      <c r="P46" s="2">
        <v>0</v>
      </c>
      <c r="Q46" s="2">
        <v>0</v>
      </c>
      <c r="R46" s="2">
        <v>0.9</v>
      </c>
    </row>
    <row r="47" spans="1:18" x14ac:dyDescent="0.3">
      <c r="A47" s="121"/>
      <c r="B47" t="s">
        <v>61</v>
      </c>
      <c r="C47" t="s">
        <v>62</v>
      </c>
      <c r="D47" s="13">
        <v>185700</v>
      </c>
      <c r="E47" s="13">
        <v>29600</v>
      </c>
      <c r="F47" s="14">
        <v>29600</v>
      </c>
      <c r="G47" s="2">
        <v>0</v>
      </c>
      <c r="H47" s="2">
        <v>0</v>
      </c>
      <c r="I47" s="2">
        <v>0</v>
      </c>
      <c r="J47" s="2">
        <v>0</v>
      </c>
      <c r="K47" s="2">
        <v>0</v>
      </c>
      <c r="L47" s="2">
        <v>0</v>
      </c>
      <c r="M47" s="2">
        <v>0</v>
      </c>
      <c r="N47" s="2">
        <v>0</v>
      </c>
      <c r="O47" s="2">
        <v>0</v>
      </c>
      <c r="P47" s="2">
        <v>0</v>
      </c>
      <c r="Q47" s="2">
        <v>0</v>
      </c>
      <c r="R47" s="2">
        <v>0</v>
      </c>
    </row>
    <row r="48" spans="1:18" x14ac:dyDescent="0.3">
      <c r="A48" s="121"/>
      <c r="B48" t="s">
        <v>63</v>
      </c>
      <c r="C48" t="s">
        <v>59</v>
      </c>
      <c r="D48" s="13">
        <v>38400</v>
      </c>
      <c r="E48" s="13">
        <v>6600</v>
      </c>
      <c r="F48" s="14">
        <v>6600</v>
      </c>
      <c r="G48" s="2">
        <v>0</v>
      </c>
      <c r="H48" s="2">
        <v>0</v>
      </c>
      <c r="I48" s="2">
        <v>0</v>
      </c>
      <c r="J48" s="2">
        <v>0</v>
      </c>
      <c r="K48" s="2">
        <v>0</v>
      </c>
      <c r="L48" s="2">
        <v>0</v>
      </c>
      <c r="M48" s="2">
        <v>0</v>
      </c>
      <c r="N48" s="2">
        <v>0</v>
      </c>
      <c r="O48" s="2">
        <v>0</v>
      </c>
      <c r="P48" s="2">
        <v>0</v>
      </c>
      <c r="Q48" s="2">
        <v>0</v>
      </c>
      <c r="R48" s="2">
        <v>0.9</v>
      </c>
    </row>
    <row r="49" spans="1:18" x14ac:dyDescent="0.3">
      <c r="A49" s="121"/>
      <c r="B49" t="s">
        <v>63</v>
      </c>
      <c r="C49" t="s">
        <v>62</v>
      </c>
      <c r="D49" s="13">
        <v>27500</v>
      </c>
      <c r="E49" s="13">
        <v>6300</v>
      </c>
      <c r="F49" s="14">
        <v>3500</v>
      </c>
      <c r="G49" s="2">
        <v>0</v>
      </c>
      <c r="H49" s="2">
        <v>0</v>
      </c>
      <c r="I49" s="2">
        <v>0</v>
      </c>
      <c r="J49" s="2">
        <v>0</v>
      </c>
      <c r="K49" s="2">
        <v>0</v>
      </c>
      <c r="L49" s="2">
        <v>0</v>
      </c>
      <c r="M49" s="2">
        <v>0</v>
      </c>
      <c r="N49" s="2">
        <v>0</v>
      </c>
      <c r="O49" s="2">
        <v>0</v>
      </c>
      <c r="P49" s="2">
        <v>0</v>
      </c>
      <c r="Q49" s="2">
        <v>0</v>
      </c>
      <c r="R49" s="2">
        <v>0</v>
      </c>
    </row>
    <row r="50" spans="1:18" x14ac:dyDescent="0.3">
      <c r="A50" s="121"/>
      <c r="B50" t="s">
        <v>62</v>
      </c>
      <c r="C50" t="s">
        <v>64</v>
      </c>
      <c r="D50" s="13">
        <v>10900</v>
      </c>
      <c r="E50" s="13">
        <v>4300</v>
      </c>
      <c r="F50" s="14">
        <v>3800</v>
      </c>
      <c r="G50" s="2">
        <v>0</v>
      </c>
      <c r="H50" s="2">
        <v>0</v>
      </c>
      <c r="I50" s="2">
        <v>0</v>
      </c>
      <c r="J50" s="2">
        <v>0</v>
      </c>
      <c r="K50" s="2">
        <v>0</v>
      </c>
      <c r="L50" s="2">
        <v>0</v>
      </c>
      <c r="M50" s="2">
        <v>0</v>
      </c>
      <c r="N50" s="2">
        <v>0</v>
      </c>
      <c r="O50" s="2">
        <v>0</v>
      </c>
      <c r="P50" s="2">
        <v>0</v>
      </c>
      <c r="Q50" s="2">
        <v>0</v>
      </c>
      <c r="R50" s="2">
        <v>0.9</v>
      </c>
    </row>
    <row r="51" spans="1:18" x14ac:dyDescent="0.3">
      <c r="A51" s="121"/>
      <c r="B51" t="s">
        <v>62</v>
      </c>
      <c r="C51" t="s">
        <v>65</v>
      </c>
      <c r="D51" s="13">
        <v>3000</v>
      </c>
      <c r="E51" s="13">
        <v>1400</v>
      </c>
      <c r="F51" s="14">
        <v>0</v>
      </c>
      <c r="G51" s="2">
        <v>0</v>
      </c>
      <c r="H51" s="2">
        <v>0</v>
      </c>
      <c r="I51" s="2">
        <v>0</v>
      </c>
      <c r="J51" s="2">
        <v>0</v>
      </c>
      <c r="K51" s="2">
        <v>0</v>
      </c>
      <c r="L51" s="2">
        <v>0</v>
      </c>
      <c r="M51" s="2">
        <v>0</v>
      </c>
      <c r="N51" s="2">
        <v>0</v>
      </c>
      <c r="O51" s="2">
        <v>0</v>
      </c>
      <c r="P51" s="2">
        <v>0</v>
      </c>
      <c r="Q51" s="2">
        <v>0</v>
      </c>
      <c r="R51" s="2">
        <v>0.9</v>
      </c>
    </row>
    <row r="52" spans="1:18" x14ac:dyDescent="0.3">
      <c r="A52" s="121"/>
      <c r="B52" t="s">
        <v>62</v>
      </c>
      <c r="C52" t="s">
        <v>66</v>
      </c>
      <c r="D52" s="13">
        <v>3200</v>
      </c>
      <c r="E52" s="13">
        <v>0</v>
      </c>
      <c r="F52" s="14">
        <v>0</v>
      </c>
      <c r="G52" s="2">
        <v>0</v>
      </c>
      <c r="H52" s="2">
        <v>0</v>
      </c>
      <c r="I52" s="2">
        <v>0</v>
      </c>
      <c r="J52" s="2">
        <v>0</v>
      </c>
      <c r="K52" s="2">
        <v>0</v>
      </c>
      <c r="L52" s="2">
        <v>0</v>
      </c>
      <c r="M52" s="2">
        <v>0</v>
      </c>
      <c r="N52" s="2">
        <v>0</v>
      </c>
      <c r="O52" s="2">
        <v>0</v>
      </c>
      <c r="P52" s="2">
        <v>0</v>
      </c>
      <c r="Q52" s="2">
        <v>0</v>
      </c>
      <c r="R52" s="2">
        <v>0.9</v>
      </c>
    </row>
    <row r="53" spans="1:18" x14ac:dyDescent="0.3">
      <c r="A53" s="121"/>
      <c r="B53" s="32" t="s">
        <v>67</v>
      </c>
      <c r="C53" s="32" t="s">
        <v>47</v>
      </c>
      <c r="D53" s="31">
        <v>45200</v>
      </c>
      <c r="E53" s="31">
        <v>6200</v>
      </c>
      <c r="F53" s="33">
        <v>6200</v>
      </c>
      <c r="G53" s="34">
        <v>0</v>
      </c>
      <c r="H53" s="34">
        <v>0</v>
      </c>
      <c r="I53" s="34">
        <v>0</v>
      </c>
      <c r="J53" s="34">
        <v>0</v>
      </c>
      <c r="K53" s="34">
        <v>0</v>
      </c>
      <c r="L53" s="34">
        <v>0</v>
      </c>
      <c r="M53" s="34">
        <v>0</v>
      </c>
      <c r="N53" s="34">
        <v>0</v>
      </c>
      <c r="O53" s="34">
        <v>0</v>
      </c>
      <c r="P53" s="34">
        <v>0</v>
      </c>
      <c r="Q53" s="34">
        <v>0</v>
      </c>
      <c r="R53" s="34">
        <v>0.9</v>
      </c>
    </row>
    <row r="54" spans="1:18" x14ac:dyDescent="0.3">
      <c r="A54" s="121"/>
      <c r="B54" s="32"/>
      <c r="C54" s="32" t="s">
        <v>48</v>
      </c>
      <c r="D54" s="31">
        <v>29600</v>
      </c>
      <c r="E54" s="31"/>
      <c r="F54" s="33"/>
      <c r="G54" s="34">
        <v>0</v>
      </c>
      <c r="H54" s="34">
        <v>0</v>
      </c>
      <c r="I54" s="34">
        <v>0</v>
      </c>
      <c r="J54" s="34">
        <v>0</v>
      </c>
      <c r="K54" s="34">
        <v>0</v>
      </c>
      <c r="L54" s="34">
        <v>0</v>
      </c>
      <c r="M54" s="34">
        <v>0</v>
      </c>
      <c r="N54" s="34">
        <v>0</v>
      </c>
      <c r="O54" s="34">
        <v>0</v>
      </c>
      <c r="P54" s="34">
        <v>0</v>
      </c>
      <c r="Q54" s="34">
        <v>0</v>
      </c>
      <c r="R54" s="34">
        <v>0.9</v>
      </c>
    </row>
    <row r="55" spans="1:18" x14ac:dyDescent="0.3">
      <c r="A55" s="121"/>
      <c r="B55" t="s">
        <v>68</v>
      </c>
      <c r="D55" s="13">
        <v>45200</v>
      </c>
      <c r="E55" s="13">
        <v>6200</v>
      </c>
      <c r="F55" s="14">
        <v>6200</v>
      </c>
      <c r="G55" s="2">
        <v>0</v>
      </c>
      <c r="H55" s="2">
        <v>0</v>
      </c>
      <c r="I55" s="2">
        <v>0</v>
      </c>
      <c r="J55" s="2">
        <v>0</v>
      </c>
      <c r="K55" s="2">
        <v>0</v>
      </c>
      <c r="L55" s="2">
        <v>0</v>
      </c>
      <c r="M55" s="2">
        <v>0</v>
      </c>
      <c r="N55" s="2">
        <v>0</v>
      </c>
      <c r="O55" s="2">
        <v>0</v>
      </c>
      <c r="P55" s="2">
        <v>0</v>
      </c>
      <c r="Q55" s="2">
        <v>0</v>
      </c>
      <c r="R55" s="2">
        <v>0</v>
      </c>
    </row>
    <row r="56" spans="1:18" ht="15" customHeight="1" x14ac:dyDescent="0.3">
      <c r="A56" s="121"/>
      <c r="B56" s="31" t="s">
        <v>69</v>
      </c>
      <c r="C56" s="31" t="s">
        <v>14</v>
      </c>
      <c r="D56" s="31">
        <v>163600</v>
      </c>
      <c r="E56" s="31">
        <v>47400</v>
      </c>
      <c r="F56" s="33">
        <v>43600</v>
      </c>
      <c r="G56" s="34">
        <v>0</v>
      </c>
      <c r="H56" s="34">
        <v>0</v>
      </c>
      <c r="I56" s="34">
        <v>0</v>
      </c>
      <c r="J56" s="34">
        <v>0</v>
      </c>
      <c r="K56" s="34">
        <v>0</v>
      </c>
      <c r="L56" s="34">
        <v>0</v>
      </c>
      <c r="M56" s="34">
        <v>0</v>
      </c>
      <c r="N56" s="34">
        <v>0</v>
      </c>
      <c r="O56" s="34">
        <v>0</v>
      </c>
      <c r="P56" s="34">
        <v>0</v>
      </c>
      <c r="Q56" s="34">
        <v>0</v>
      </c>
      <c r="R56" s="34">
        <v>0.9</v>
      </c>
    </row>
    <row r="57" spans="1:18" ht="15" customHeight="1" x14ac:dyDescent="0.3">
      <c r="A57" s="121"/>
      <c r="B57" s="31"/>
      <c r="C57" s="31" t="s">
        <v>15</v>
      </c>
      <c r="D57" s="31">
        <v>108800</v>
      </c>
      <c r="E57" s="31"/>
      <c r="F57" s="33"/>
      <c r="G57" s="34">
        <v>0</v>
      </c>
      <c r="H57" s="34">
        <v>0</v>
      </c>
      <c r="I57" s="34">
        <v>0</v>
      </c>
      <c r="J57" s="34">
        <v>0</v>
      </c>
      <c r="K57" s="34">
        <v>0</v>
      </c>
      <c r="L57" s="34">
        <v>0</v>
      </c>
      <c r="M57" s="34">
        <v>0</v>
      </c>
      <c r="N57" s="34">
        <v>0</v>
      </c>
      <c r="O57" s="34">
        <v>0</v>
      </c>
      <c r="P57" s="34">
        <v>0</v>
      </c>
      <c r="Q57" s="34">
        <v>0</v>
      </c>
      <c r="R57" s="34">
        <v>0.9</v>
      </c>
    </row>
    <row r="58" spans="1:18" ht="15" thickBot="1" x14ac:dyDescent="0.35">
      <c r="A58" s="120"/>
      <c r="B58" s="18" t="s">
        <v>70</v>
      </c>
      <c r="C58" s="18"/>
      <c r="D58" s="15">
        <v>45200</v>
      </c>
      <c r="E58" s="15">
        <v>6200</v>
      </c>
      <c r="F58" s="16">
        <v>6200</v>
      </c>
      <c r="G58" s="17">
        <v>0</v>
      </c>
      <c r="H58" s="17">
        <v>0</v>
      </c>
      <c r="I58" s="17">
        <v>0</v>
      </c>
      <c r="J58" s="17">
        <v>0</v>
      </c>
      <c r="K58" s="17">
        <v>0</v>
      </c>
      <c r="L58" s="17">
        <v>0</v>
      </c>
      <c r="M58" s="17">
        <v>0</v>
      </c>
      <c r="N58" s="17">
        <v>0</v>
      </c>
      <c r="O58" s="17">
        <v>0</v>
      </c>
      <c r="P58" s="17">
        <v>0</v>
      </c>
      <c r="Q58" s="17">
        <v>0</v>
      </c>
      <c r="R58" s="17">
        <v>0</v>
      </c>
    </row>
    <row r="59" spans="1:18" ht="15" thickTop="1" x14ac:dyDescent="0.3">
      <c r="A59" s="127" t="s">
        <v>71</v>
      </c>
      <c r="B59" s="9" t="s">
        <v>72</v>
      </c>
      <c r="C59" s="9"/>
      <c r="D59" s="10">
        <v>141000</v>
      </c>
      <c r="E59" s="10">
        <v>55300</v>
      </c>
      <c r="F59" s="11">
        <v>31200</v>
      </c>
      <c r="G59" s="12">
        <v>0</v>
      </c>
      <c r="H59" s="12">
        <v>0</v>
      </c>
      <c r="I59" s="12">
        <v>0</v>
      </c>
      <c r="J59" s="12">
        <v>0</v>
      </c>
      <c r="K59" s="12">
        <v>0</v>
      </c>
      <c r="L59" s="12">
        <v>0</v>
      </c>
      <c r="M59" s="12">
        <v>0</v>
      </c>
      <c r="N59" s="12">
        <v>0</v>
      </c>
      <c r="O59" s="12">
        <v>0</v>
      </c>
      <c r="P59" s="12">
        <v>0</v>
      </c>
      <c r="Q59" s="12">
        <v>0</v>
      </c>
      <c r="R59" s="12">
        <v>0</v>
      </c>
    </row>
    <row r="60" spans="1:18" x14ac:dyDescent="0.3">
      <c r="A60" s="128"/>
      <c r="B60" t="s">
        <v>73</v>
      </c>
      <c r="D60" s="13">
        <v>120900</v>
      </c>
      <c r="E60" s="13">
        <v>45300</v>
      </c>
      <c r="F60" s="14">
        <v>26600</v>
      </c>
      <c r="G60" s="2">
        <v>0</v>
      </c>
      <c r="H60" s="2">
        <v>0</v>
      </c>
      <c r="I60" s="2">
        <v>0</v>
      </c>
      <c r="J60" s="2">
        <v>0</v>
      </c>
      <c r="K60" s="2">
        <v>0</v>
      </c>
      <c r="L60" s="2">
        <v>0</v>
      </c>
      <c r="M60" s="2">
        <v>0</v>
      </c>
      <c r="N60" s="2">
        <v>0</v>
      </c>
      <c r="O60" s="2">
        <v>0</v>
      </c>
      <c r="P60" s="2">
        <v>0</v>
      </c>
      <c r="Q60" s="2">
        <v>0</v>
      </c>
      <c r="R60" s="2">
        <v>0.4</v>
      </c>
    </row>
    <row r="61" spans="1:18" ht="15" thickBot="1" x14ac:dyDescent="0.35">
      <c r="A61" s="129"/>
      <c r="B61" s="18" t="s">
        <v>74</v>
      </c>
      <c r="C61" s="18"/>
      <c r="D61" s="15">
        <v>141500</v>
      </c>
      <c r="E61" s="15">
        <v>42200</v>
      </c>
      <c r="F61" s="16">
        <v>26600</v>
      </c>
      <c r="G61" s="17">
        <v>0</v>
      </c>
      <c r="H61" s="17">
        <v>0</v>
      </c>
      <c r="I61" s="17">
        <v>0</v>
      </c>
      <c r="J61" s="17">
        <v>0</v>
      </c>
      <c r="K61" s="17">
        <v>0</v>
      </c>
      <c r="L61" s="17">
        <v>0</v>
      </c>
      <c r="M61" s="17">
        <v>0</v>
      </c>
      <c r="N61" s="17">
        <v>0</v>
      </c>
      <c r="O61" s="17">
        <v>0</v>
      </c>
      <c r="P61" s="17">
        <v>0</v>
      </c>
      <c r="Q61" s="17">
        <v>0</v>
      </c>
      <c r="R61" s="17">
        <v>0</v>
      </c>
    </row>
    <row r="62" spans="1:18" ht="15.6" thickTop="1" thickBot="1" x14ac:dyDescent="0.35">
      <c r="A62" s="36" t="s">
        <v>75</v>
      </c>
      <c r="B62" s="37"/>
      <c r="C62" s="37"/>
      <c r="D62" s="38">
        <v>15700</v>
      </c>
      <c r="E62" s="38">
        <v>4400</v>
      </c>
      <c r="F62" s="39">
        <v>1900</v>
      </c>
      <c r="G62" s="40">
        <v>0</v>
      </c>
      <c r="H62" s="40">
        <v>1</v>
      </c>
      <c r="I62" s="40">
        <v>0</v>
      </c>
      <c r="J62" s="40">
        <v>0</v>
      </c>
      <c r="K62" s="40">
        <v>0</v>
      </c>
      <c r="L62" s="40">
        <v>0</v>
      </c>
      <c r="M62" s="40">
        <v>0</v>
      </c>
      <c r="N62" s="40">
        <v>0</v>
      </c>
      <c r="O62" s="40">
        <v>0</v>
      </c>
      <c r="P62" s="40">
        <v>0</v>
      </c>
      <c r="Q62" s="40">
        <v>0</v>
      </c>
      <c r="R62" s="40">
        <v>0.4</v>
      </c>
    </row>
    <row r="63" spans="1:18" ht="15" thickTop="1" x14ac:dyDescent="0.3">
      <c r="A63" s="127" t="s">
        <v>76</v>
      </c>
      <c r="B63" s="9" t="s">
        <v>77</v>
      </c>
      <c r="C63" s="9"/>
      <c r="D63" s="10">
        <v>72700</v>
      </c>
      <c r="E63" s="10">
        <v>2800</v>
      </c>
      <c r="F63" s="11">
        <v>2800</v>
      </c>
      <c r="G63" s="12">
        <v>0</v>
      </c>
      <c r="H63" s="12">
        <v>0</v>
      </c>
      <c r="I63" s="12">
        <v>0</v>
      </c>
      <c r="J63" s="12">
        <v>0</v>
      </c>
      <c r="K63" s="12">
        <v>0</v>
      </c>
      <c r="L63" s="12">
        <v>0</v>
      </c>
      <c r="M63" s="12">
        <v>0</v>
      </c>
      <c r="N63" s="12">
        <v>0</v>
      </c>
      <c r="O63" s="12">
        <v>0</v>
      </c>
      <c r="P63" s="12">
        <v>0</v>
      </c>
      <c r="Q63" s="12">
        <v>0</v>
      </c>
      <c r="R63" s="12">
        <v>0</v>
      </c>
    </row>
    <row r="64" spans="1:18" x14ac:dyDescent="0.3">
      <c r="A64" s="128"/>
      <c r="B64" t="s">
        <v>78</v>
      </c>
      <c r="D64" s="13">
        <v>112300</v>
      </c>
      <c r="E64" s="13">
        <v>7300</v>
      </c>
      <c r="F64" s="14">
        <v>6200</v>
      </c>
      <c r="G64" s="2">
        <v>0</v>
      </c>
      <c r="H64" s="2">
        <v>0</v>
      </c>
      <c r="I64" s="2">
        <v>0</v>
      </c>
      <c r="J64" s="2">
        <v>0</v>
      </c>
      <c r="K64" s="2">
        <v>0</v>
      </c>
      <c r="L64" s="2">
        <v>0</v>
      </c>
      <c r="M64" s="2">
        <v>0</v>
      </c>
      <c r="N64" s="2">
        <v>0</v>
      </c>
      <c r="O64" s="2">
        <v>0</v>
      </c>
      <c r="P64" s="2">
        <v>0</v>
      </c>
      <c r="Q64" s="2">
        <v>0</v>
      </c>
      <c r="R64" s="2">
        <v>0</v>
      </c>
    </row>
    <row r="65" spans="1:18" x14ac:dyDescent="0.3">
      <c r="A65" s="128"/>
      <c r="B65" t="s">
        <v>79</v>
      </c>
      <c r="D65" s="13">
        <v>158300</v>
      </c>
      <c r="E65" s="13">
        <v>13400</v>
      </c>
      <c r="F65" s="14">
        <v>11400</v>
      </c>
      <c r="G65" s="2">
        <v>0</v>
      </c>
      <c r="H65" s="2">
        <v>0</v>
      </c>
      <c r="I65" s="2">
        <v>0</v>
      </c>
      <c r="J65" s="2">
        <v>0</v>
      </c>
      <c r="K65" s="2">
        <v>0</v>
      </c>
      <c r="L65" s="2">
        <v>0</v>
      </c>
      <c r="M65" s="2">
        <v>0</v>
      </c>
      <c r="N65" s="2">
        <v>0</v>
      </c>
      <c r="O65" s="2">
        <v>0</v>
      </c>
      <c r="P65" s="2">
        <v>0</v>
      </c>
      <c r="Q65" s="2">
        <v>0</v>
      </c>
      <c r="R65" s="2">
        <v>0</v>
      </c>
    </row>
    <row r="66" spans="1:18" x14ac:dyDescent="0.3">
      <c r="A66" s="128"/>
      <c r="B66" t="s">
        <v>80</v>
      </c>
      <c r="D66" s="13">
        <v>229800</v>
      </c>
      <c r="E66" s="13">
        <v>17600</v>
      </c>
      <c r="F66" s="14">
        <v>13000</v>
      </c>
      <c r="G66" s="2">
        <v>0</v>
      </c>
      <c r="H66" s="2">
        <v>0</v>
      </c>
      <c r="I66" s="2">
        <v>0</v>
      </c>
      <c r="J66" s="2">
        <v>0</v>
      </c>
      <c r="K66" s="2">
        <v>0</v>
      </c>
      <c r="L66" s="2">
        <v>0</v>
      </c>
      <c r="M66" s="2">
        <v>0</v>
      </c>
      <c r="N66" s="2">
        <v>0</v>
      </c>
      <c r="O66" s="2">
        <v>0</v>
      </c>
      <c r="P66" s="2">
        <v>0</v>
      </c>
      <c r="Q66" s="2">
        <v>0</v>
      </c>
      <c r="R66" s="2">
        <v>0</v>
      </c>
    </row>
    <row r="67" spans="1:18" ht="15" thickBot="1" x14ac:dyDescent="0.35">
      <c r="A67" s="129"/>
      <c r="B67" s="18" t="s">
        <v>81</v>
      </c>
      <c r="C67" s="18"/>
      <c r="D67" s="15">
        <v>119800</v>
      </c>
      <c r="E67" s="15">
        <v>12400</v>
      </c>
      <c r="F67" s="16">
        <v>12400</v>
      </c>
      <c r="G67" s="17">
        <v>0</v>
      </c>
      <c r="H67" s="17">
        <v>0</v>
      </c>
      <c r="I67" s="17">
        <v>0</v>
      </c>
      <c r="J67" s="17">
        <v>0</v>
      </c>
      <c r="K67" s="17">
        <v>0</v>
      </c>
      <c r="L67" s="17">
        <v>0</v>
      </c>
      <c r="M67" s="17">
        <v>0</v>
      </c>
      <c r="N67" s="17">
        <v>0</v>
      </c>
      <c r="O67" s="17">
        <v>0</v>
      </c>
      <c r="P67" s="17">
        <v>0</v>
      </c>
      <c r="Q67" s="17">
        <v>0</v>
      </c>
      <c r="R67" s="17">
        <v>0</v>
      </c>
    </row>
    <row r="68" spans="1:18" ht="15" thickTop="1" x14ac:dyDescent="0.3">
      <c r="A68" s="127" t="s">
        <v>82</v>
      </c>
      <c r="B68" s="9" t="s">
        <v>83</v>
      </c>
      <c r="C68" s="9" t="s">
        <v>84</v>
      </c>
      <c r="D68" s="109">
        <v>11000</v>
      </c>
      <c r="E68" s="109">
        <v>5500</v>
      </c>
      <c r="F68" s="110">
        <v>0</v>
      </c>
      <c r="G68" s="12">
        <v>0</v>
      </c>
      <c r="H68" s="12">
        <v>1</v>
      </c>
      <c r="I68" s="12">
        <v>0</v>
      </c>
      <c r="J68" s="12">
        <v>0</v>
      </c>
      <c r="K68" s="12">
        <v>1</v>
      </c>
      <c r="L68" s="12">
        <v>0</v>
      </c>
      <c r="M68" s="12">
        <v>1</v>
      </c>
      <c r="N68" s="12">
        <v>0</v>
      </c>
      <c r="O68" s="12">
        <v>0</v>
      </c>
      <c r="P68" s="12">
        <v>0</v>
      </c>
      <c r="Q68" s="12">
        <v>0.5</v>
      </c>
      <c r="R68" s="12">
        <v>0.4</v>
      </c>
    </row>
    <row r="69" spans="1:18" x14ac:dyDescent="0.3">
      <c r="A69" s="128"/>
      <c r="B69" t="s">
        <v>83</v>
      </c>
      <c r="C69" t="s">
        <v>85</v>
      </c>
      <c r="D69" s="111">
        <v>11600</v>
      </c>
      <c r="E69" s="111">
        <v>7600</v>
      </c>
      <c r="F69" s="112">
        <v>0</v>
      </c>
      <c r="G69" s="2">
        <v>0</v>
      </c>
      <c r="H69" s="2">
        <v>1</v>
      </c>
      <c r="I69" s="2">
        <v>0</v>
      </c>
      <c r="J69" s="2">
        <v>0</v>
      </c>
      <c r="K69" s="2">
        <v>1</v>
      </c>
      <c r="L69" s="2">
        <v>0</v>
      </c>
      <c r="M69" s="2">
        <v>1</v>
      </c>
      <c r="N69" s="2">
        <v>0</v>
      </c>
      <c r="O69" s="2">
        <v>0</v>
      </c>
      <c r="P69" s="2">
        <v>0</v>
      </c>
      <c r="Q69" s="2">
        <v>0.5</v>
      </c>
      <c r="R69" s="2">
        <v>0.4</v>
      </c>
    </row>
    <row r="70" spans="1:18" x14ac:dyDescent="0.3">
      <c r="A70" s="128"/>
      <c r="B70" t="s">
        <v>83</v>
      </c>
      <c r="C70" t="s">
        <v>86</v>
      </c>
      <c r="D70" s="111">
        <v>87400</v>
      </c>
      <c r="E70" s="111">
        <v>29400</v>
      </c>
      <c r="F70" s="112">
        <v>29400</v>
      </c>
      <c r="G70" s="2">
        <v>0</v>
      </c>
      <c r="H70" s="2">
        <v>1</v>
      </c>
      <c r="I70" s="2">
        <v>0</v>
      </c>
      <c r="J70" s="2">
        <v>0</v>
      </c>
      <c r="K70" s="2">
        <v>1</v>
      </c>
      <c r="L70" s="2">
        <v>0</v>
      </c>
      <c r="M70" s="2">
        <v>1</v>
      </c>
      <c r="N70" s="2">
        <v>0</v>
      </c>
      <c r="O70" s="2">
        <v>0</v>
      </c>
      <c r="P70" s="2">
        <v>0</v>
      </c>
      <c r="Q70" s="2">
        <f>Q69</f>
        <v>0.5</v>
      </c>
      <c r="R70" s="2">
        <v>0.4</v>
      </c>
    </row>
    <row r="71" spans="1:18" x14ac:dyDescent="0.3">
      <c r="A71" s="128"/>
      <c r="B71" t="s">
        <v>83</v>
      </c>
      <c r="C71" t="s">
        <v>87</v>
      </c>
      <c r="D71" s="13">
        <v>700</v>
      </c>
      <c r="E71" s="13">
        <v>0</v>
      </c>
      <c r="F71" s="14">
        <v>0</v>
      </c>
      <c r="G71" s="2">
        <v>0</v>
      </c>
      <c r="H71" s="2">
        <v>0</v>
      </c>
      <c r="I71" s="2">
        <v>0</v>
      </c>
      <c r="J71" s="2">
        <v>0</v>
      </c>
      <c r="K71" s="2">
        <v>0</v>
      </c>
      <c r="L71" s="2">
        <v>0</v>
      </c>
      <c r="M71" s="2">
        <v>0</v>
      </c>
      <c r="N71" s="2">
        <v>0</v>
      </c>
      <c r="O71" s="2">
        <v>0</v>
      </c>
      <c r="P71" s="2">
        <v>0</v>
      </c>
      <c r="Q71" s="2">
        <v>0</v>
      </c>
      <c r="R71" s="2">
        <v>0</v>
      </c>
    </row>
    <row r="72" spans="1:18" x14ac:dyDescent="0.3">
      <c r="A72" s="128"/>
      <c r="B72" t="s">
        <v>88</v>
      </c>
      <c r="D72" s="13">
        <v>3000</v>
      </c>
      <c r="E72" s="13">
        <v>1400</v>
      </c>
      <c r="F72" s="14">
        <v>0</v>
      </c>
      <c r="G72" s="2">
        <v>0</v>
      </c>
      <c r="H72" s="2">
        <v>1</v>
      </c>
      <c r="I72" s="2">
        <v>0</v>
      </c>
      <c r="J72" s="2">
        <v>0</v>
      </c>
      <c r="K72" s="2">
        <v>1</v>
      </c>
      <c r="L72" s="2">
        <v>0</v>
      </c>
      <c r="M72" s="2">
        <v>1</v>
      </c>
      <c r="N72" s="2">
        <v>0</v>
      </c>
      <c r="O72" s="2">
        <v>0</v>
      </c>
      <c r="P72" s="2">
        <v>0</v>
      </c>
      <c r="Q72" s="2">
        <v>0.5</v>
      </c>
      <c r="R72" s="2">
        <v>0.4</v>
      </c>
    </row>
    <row r="73" spans="1:18" ht="15" thickBot="1" x14ac:dyDescent="0.35">
      <c r="A73" s="129"/>
      <c r="B73" s="18" t="s">
        <v>89</v>
      </c>
      <c r="C73" s="18" t="s">
        <v>87</v>
      </c>
      <c r="D73" s="15">
        <v>700</v>
      </c>
      <c r="E73" s="15">
        <v>0</v>
      </c>
      <c r="F73" s="16">
        <v>0</v>
      </c>
      <c r="G73" s="17">
        <v>0</v>
      </c>
      <c r="H73" s="17">
        <v>0</v>
      </c>
      <c r="I73" s="17">
        <v>0</v>
      </c>
      <c r="J73" s="17">
        <v>0</v>
      </c>
      <c r="K73" s="17">
        <v>0</v>
      </c>
      <c r="L73" s="17">
        <v>0</v>
      </c>
      <c r="M73" s="17">
        <v>0</v>
      </c>
      <c r="N73" s="17">
        <v>0</v>
      </c>
      <c r="O73" s="17">
        <v>0</v>
      </c>
      <c r="P73" s="17">
        <v>0</v>
      </c>
      <c r="Q73" s="17">
        <v>0</v>
      </c>
      <c r="R73" s="17">
        <v>0</v>
      </c>
    </row>
    <row r="74" spans="1:18" ht="15" thickTop="1" x14ac:dyDescent="0.3">
      <c r="A74" s="137"/>
      <c r="B74" s="32" t="s">
        <v>90</v>
      </c>
      <c r="C74" s="32"/>
      <c r="D74" s="31">
        <v>150800</v>
      </c>
      <c r="E74" s="31">
        <v>29100</v>
      </c>
      <c r="F74" s="55">
        <v>29100</v>
      </c>
      <c r="G74" s="34"/>
      <c r="H74" s="34"/>
      <c r="I74" s="34"/>
      <c r="J74" s="34"/>
      <c r="K74" s="34"/>
      <c r="L74" s="34"/>
      <c r="M74" s="34"/>
      <c r="N74" s="34"/>
      <c r="O74" s="34"/>
      <c r="P74" s="34"/>
      <c r="Q74" s="34"/>
      <c r="R74" s="34"/>
    </row>
    <row r="75" spans="1:18" x14ac:dyDescent="0.3">
      <c r="A75" s="137"/>
      <c r="B75" s="32" t="s">
        <v>91</v>
      </c>
      <c r="C75" s="41"/>
      <c r="D75" s="31">
        <v>226100</v>
      </c>
      <c r="E75" s="31"/>
      <c r="F75" s="33"/>
      <c r="G75" s="57">
        <v>0</v>
      </c>
      <c r="H75" s="58">
        <v>0</v>
      </c>
      <c r="I75" s="58">
        <v>0</v>
      </c>
      <c r="J75" s="58">
        <v>0</v>
      </c>
      <c r="K75" s="58">
        <v>0</v>
      </c>
      <c r="L75" s="58">
        <v>0</v>
      </c>
      <c r="M75" s="58">
        <v>0</v>
      </c>
      <c r="N75" s="58">
        <v>0</v>
      </c>
      <c r="O75" s="58">
        <v>0</v>
      </c>
      <c r="P75" s="58">
        <v>0</v>
      </c>
      <c r="Q75" s="58">
        <v>0</v>
      </c>
      <c r="R75" s="58">
        <v>0</v>
      </c>
    </row>
    <row r="76" spans="1:18" x14ac:dyDescent="0.3">
      <c r="A76" s="137"/>
      <c r="B76" s="32" t="s">
        <v>91</v>
      </c>
      <c r="C76" s="41"/>
      <c r="D76" s="31">
        <v>275200</v>
      </c>
      <c r="E76" s="31"/>
      <c r="F76" s="33"/>
      <c r="G76" s="34"/>
      <c r="H76" s="34"/>
      <c r="I76" s="34"/>
      <c r="J76" s="34"/>
      <c r="K76" s="34"/>
      <c r="L76" s="34"/>
      <c r="M76" s="34"/>
      <c r="N76" s="34"/>
      <c r="O76" s="34"/>
      <c r="P76" s="34"/>
      <c r="Q76" s="34"/>
      <c r="R76" s="34"/>
    </row>
    <row r="77" spans="1:18" ht="15" thickBot="1" x14ac:dyDescent="0.35">
      <c r="A77" s="138"/>
      <c r="B77" s="32" t="s">
        <v>91</v>
      </c>
      <c r="C77" s="42"/>
      <c r="D77" s="43">
        <v>373200</v>
      </c>
      <c r="E77" s="43"/>
      <c r="F77" s="44"/>
      <c r="G77" s="45"/>
      <c r="H77" s="45"/>
      <c r="I77" s="45"/>
      <c r="J77" s="45"/>
      <c r="K77" s="45"/>
      <c r="L77" s="45"/>
      <c r="M77" s="45"/>
      <c r="N77" s="45"/>
      <c r="O77" s="45"/>
      <c r="P77" s="45"/>
      <c r="Q77" s="45"/>
      <c r="R77" s="45"/>
    </row>
    <row r="78" spans="1:18" ht="15" thickTop="1" x14ac:dyDescent="0.3">
      <c r="A78" s="127" t="s">
        <v>92</v>
      </c>
      <c r="B78" s="9" t="s">
        <v>93</v>
      </c>
      <c r="C78" s="9" t="s">
        <v>94</v>
      </c>
      <c r="D78" s="10">
        <v>37900</v>
      </c>
      <c r="E78" s="10">
        <v>17100</v>
      </c>
      <c r="F78" s="11">
        <v>0</v>
      </c>
      <c r="G78" s="12">
        <v>0</v>
      </c>
      <c r="H78" s="12">
        <v>0</v>
      </c>
      <c r="I78" s="12">
        <v>0</v>
      </c>
      <c r="J78" s="12">
        <v>0</v>
      </c>
      <c r="K78" s="12">
        <v>0</v>
      </c>
      <c r="L78" s="12">
        <v>0</v>
      </c>
      <c r="M78" s="12">
        <v>0</v>
      </c>
      <c r="N78" s="12">
        <v>0</v>
      </c>
      <c r="O78" s="12">
        <v>0</v>
      </c>
      <c r="P78" s="12">
        <v>0</v>
      </c>
      <c r="Q78" s="12">
        <v>0</v>
      </c>
      <c r="R78" s="12">
        <v>0</v>
      </c>
    </row>
    <row r="79" spans="1:18" x14ac:dyDescent="0.3">
      <c r="A79" s="128"/>
      <c r="B79" t="s">
        <v>95</v>
      </c>
      <c r="D79" s="13">
        <v>39300</v>
      </c>
      <c r="E79" s="13">
        <v>18500</v>
      </c>
      <c r="F79" s="14">
        <v>0</v>
      </c>
      <c r="G79" s="2">
        <v>0</v>
      </c>
      <c r="H79" s="2">
        <v>0</v>
      </c>
      <c r="I79" s="2">
        <v>0</v>
      </c>
      <c r="J79" s="2">
        <v>0</v>
      </c>
      <c r="K79" s="2">
        <v>0</v>
      </c>
      <c r="L79" s="2">
        <v>0</v>
      </c>
      <c r="M79" s="2">
        <v>0</v>
      </c>
      <c r="N79" s="2">
        <v>0</v>
      </c>
      <c r="O79" s="2">
        <v>0</v>
      </c>
      <c r="P79" s="2">
        <v>0</v>
      </c>
      <c r="Q79" s="2">
        <v>0</v>
      </c>
      <c r="R79" s="2">
        <v>0</v>
      </c>
    </row>
    <row r="80" spans="1:18" x14ac:dyDescent="0.3">
      <c r="A80" s="128"/>
      <c r="B80" t="s">
        <v>96</v>
      </c>
      <c r="D80" s="13">
        <v>23600</v>
      </c>
      <c r="E80" s="13">
        <v>12900</v>
      </c>
      <c r="F80" s="14">
        <v>0</v>
      </c>
      <c r="G80" s="2">
        <v>0</v>
      </c>
      <c r="H80" s="2">
        <v>0</v>
      </c>
      <c r="I80" s="2">
        <v>0</v>
      </c>
      <c r="J80" s="2">
        <v>0</v>
      </c>
      <c r="K80" s="2">
        <v>0</v>
      </c>
      <c r="L80" s="2">
        <v>0</v>
      </c>
      <c r="M80" s="2">
        <v>0</v>
      </c>
      <c r="N80" s="2">
        <v>0</v>
      </c>
      <c r="O80" s="2">
        <v>0</v>
      </c>
      <c r="P80" s="2">
        <v>0</v>
      </c>
      <c r="Q80" s="2">
        <v>0</v>
      </c>
      <c r="R80" s="2">
        <v>0</v>
      </c>
    </row>
    <row r="81" spans="1:18" ht="15" thickBot="1" x14ac:dyDescent="0.35">
      <c r="A81" s="129"/>
      <c r="B81" s="18" t="s">
        <v>97</v>
      </c>
      <c r="C81" s="18"/>
      <c r="D81" s="15">
        <v>23600</v>
      </c>
      <c r="E81" s="15">
        <v>12900</v>
      </c>
      <c r="F81" s="16">
        <v>0</v>
      </c>
      <c r="G81" s="17">
        <v>0</v>
      </c>
      <c r="H81" s="17">
        <v>0</v>
      </c>
      <c r="I81" s="17">
        <v>0</v>
      </c>
      <c r="J81" s="17">
        <v>0</v>
      </c>
      <c r="K81" s="17">
        <v>0</v>
      </c>
      <c r="L81" s="17">
        <v>0</v>
      </c>
      <c r="M81" s="17">
        <v>0</v>
      </c>
      <c r="N81" s="17">
        <v>0</v>
      </c>
      <c r="O81" s="17">
        <v>0</v>
      </c>
      <c r="P81" s="17">
        <v>0</v>
      </c>
      <c r="Q81" s="17">
        <v>0</v>
      </c>
      <c r="R81" s="17">
        <v>0</v>
      </c>
    </row>
    <row r="82" spans="1:18" ht="15" thickTop="1" x14ac:dyDescent="0.3">
      <c r="A82" s="46"/>
      <c r="B82" t="s">
        <v>98</v>
      </c>
      <c r="D82" s="13">
        <v>141500</v>
      </c>
      <c r="E82" s="13">
        <v>42200</v>
      </c>
      <c r="F82" s="14">
        <v>26600</v>
      </c>
      <c r="G82" s="2">
        <v>0</v>
      </c>
      <c r="H82" s="2">
        <v>0</v>
      </c>
      <c r="I82" s="2">
        <v>0</v>
      </c>
      <c r="J82" s="2">
        <v>0</v>
      </c>
      <c r="K82" s="2">
        <v>0</v>
      </c>
      <c r="L82" s="2">
        <v>0</v>
      </c>
      <c r="M82" s="2">
        <v>0</v>
      </c>
      <c r="N82" s="2">
        <v>0</v>
      </c>
      <c r="O82" s="2">
        <v>0</v>
      </c>
      <c r="P82" s="2">
        <v>0</v>
      </c>
      <c r="Q82" s="2">
        <v>0</v>
      </c>
      <c r="R82" s="2">
        <v>0</v>
      </c>
    </row>
    <row r="83" spans="1:18" ht="15" thickBot="1" x14ac:dyDescent="0.35">
      <c r="A83" s="46" t="s">
        <v>190</v>
      </c>
      <c r="B83" s="18" t="s">
        <v>99</v>
      </c>
      <c r="C83" s="18"/>
      <c r="D83" s="15">
        <v>10200</v>
      </c>
      <c r="E83" s="15">
        <v>2800</v>
      </c>
      <c r="F83" s="16">
        <v>0</v>
      </c>
      <c r="G83" s="17">
        <v>0</v>
      </c>
      <c r="H83" s="17">
        <v>0</v>
      </c>
      <c r="I83" s="17">
        <v>0</v>
      </c>
      <c r="J83" s="17">
        <v>0</v>
      </c>
      <c r="K83" s="17">
        <v>0</v>
      </c>
      <c r="L83" s="17">
        <v>0</v>
      </c>
      <c r="M83" s="17">
        <v>0</v>
      </c>
      <c r="N83" s="17">
        <v>0</v>
      </c>
      <c r="O83" s="17">
        <v>0</v>
      </c>
      <c r="P83" s="17">
        <v>0</v>
      </c>
      <c r="Q83" s="17">
        <v>0</v>
      </c>
      <c r="R83" s="17">
        <v>0</v>
      </c>
    </row>
    <row r="84" spans="1:18" ht="15" thickTop="1" x14ac:dyDescent="0.3">
      <c r="A84" s="127" t="s">
        <v>100</v>
      </c>
      <c r="B84" s="9" t="s">
        <v>101</v>
      </c>
      <c r="C84" s="9" t="s">
        <v>102</v>
      </c>
      <c r="D84" s="10">
        <v>21700</v>
      </c>
      <c r="E84" s="10">
        <v>6900</v>
      </c>
      <c r="F84" s="11">
        <v>6900</v>
      </c>
      <c r="G84" s="12">
        <v>0</v>
      </c>
      <c r="H84" s="12">
        <v>0</v>
      </c>
      <c r="I84" s="12">
        <v>0</v>
      </c>
      <c r="J84" s="12">
        <v>0</v>
      </c>
      <c r="K84" s="12">
        <v>0</v>
      </c>
      <c r="L84" s="12">
        <v>0</v>
      </c>
      <c r="M84" s="12">
        <v>0</v>
      </c>
      <c r="N84" s="12">
        <v>0</v>
      </c>
      <c r="O84" s="12">
        <v>0</v>
      </c>
      <c r="P84" s="12">
        <v>0</v>
      </c>
      <c r="Q84" s="12">
        <v>0</v>
      </c>
      <c r="R84" s="12">
        <v>0</v>
      </c>
    </row>
    <row r="85" spans="1:18" x14ac:dyDescent="0.3">
      <c r="A85" s="128"/>
      <c r="B85" t="s">
        <v>103</v>
      </c>
      <c r="C85" t="s">
        <v>104</v>
      </c>
      <c r="D85" s="13">
        <v>33100</v>
      </c>
      <c r="E85" s="13">
        <v>12500</v>
      </c>
      <c r="F85" s="14">
        <v>12500</v>
      </c>
      <c r="G85" s="2">
        <v>0</v>
      </c>
      <c r="H85" s="2">
        <v>0</v>
      </c>
      <c r="I85" s="2">
        <v>0</v>
      </c>
      <c r="J85" s="2">
        <v>0</v>
      </c>
      <c r="K85" s="2">
        <v>0</v>
      </c>
      <c r="L85" s="2">
        <v>0</v>
      </c>
      <c r="M85" s="2">
        <v>0</v>
      </c>
      <c r="N85" s="2">
        <v>0</v>
      </c>
      <c r="O85" s="2">
        <v>0</v>
      </c>
      <c r="P85" s="2">
        <v>0</v>
      </c>
      <c r="Q85" s="2">
        <v>0</v>
      </c>
      <c r="R85" s="2">
        <v>0</v>
      </c>
    </row>
    <row r="86" spans="1:18" x14ac:dyDescent="0.3">
      <c r="A86" s="128"/>
      <c r="B86" t="s">
        <v>105</v>
      </c>
      <c r="C86" t="s">
        <v>102</v>
      </c>
      <c r="D86" s="13">
        <v>112900</v>
      </c>
      <c r="E86" s="13">
        <v>54600</v>
      </c>
      <c r="F86" s="14">
        <v>33600</v>
      </c>
      <c r="G86" s="2">
        <v>0</v>
      </c>
      <c r="H86" s="2">
        <v>0</v>
      </c>
      <c r="I86" s="2">
        <v>0</v>
      </c>
      <c r="J86" s="2">
        <v>0</v>
      </c>
      <c r="K86" s="2">
        <v>0</v>
      </c>
      <c r="L86" s="2">
        <v>0</v>
      </c>
      <c r="M86" s="2">
        <v>0</v>
      </c>
      <c r="N86" s="2">
        <v>0</v>
      </c>
      <c r="O86" s="2">
        <v>0</v>
      </c>
      <c r="P86" s="2">
        <v>0</v>
      </c>
      <c r="Q86" s="2">
        <v>0</v>
      </c>
      <c r="R86" s="2">
        <v>0</v>
      </c>
    </row>
    <row r="87" spans="1:18" x14ac:dyDescent="0.3">
      <c r="A87" s="128"/>
      <c r="B87" t="s">
        <v>105</v>
      </c>
      <c r="C87" t="s">
        <v>104</v>
      </c>
      <c r="D87" s="13">
        <v>136000</v>
      </c>
      <c r="E87" s="13">
        <v>72700</v>
      </c>
      <c r="F87" s="14">
        <v>38600</v>
      </c>
      <c r="G87" s="2">
        <v>0</v>
      </c>
      <c r="H87" s="2">
        <v>0</v>
      </c>
      <c r="I87" s="2">
        <v>0</v>
      </c>
      <c r="J87" s="2">
        <v>0</v>
      </c>
      <c r="K87" s="2">
        <v>0</v>
      </c>
      <c r="L87" s="2">
        <v>0</v>
      </c>
      <c r="M87" s="2">
        <v>0</v>
      </c>
      <c r="N87" s="2">
        <v>0</v>
      </c>
      <c r="O87" s="2">
        <v>0</v>
      </c>
      <c r="P87" s="2">
        <v>0</v>
      </c>
      <c r="Q87" s="2">
        <v>0</v>
      </c>
      <c r="R87" s="2">
        <v>0</v>
      </c>
    </row>
    <row r="88" spans="1:18" x14ac:dyDescent="0.3">
      <c r="A88" s="128"/>
      <c r="B88" t="s">
        <v>51</v>
      </c>
      <c r="C88" t="s">
        <v>106</v>
      </c>
      <c r="D88" s="13">
        <v>31600</v>
      </c>
      <c r="E88" s="13">
        <v>10800</v>
      </c>
      <c r="F88" s="14">
        <v>10800</v>
      </c>
      <c r="G88" s="2">
        <v>0</v>
      </c>
      <c r="H88" s="2">
        <v>0</v>
      </c>
      <c r="I88" s="2">
        <v>0</v>
      </c>
      <c r="J88" s="2">
        <v>0</v>
      </c>
      <c r="K88" s="2">
        <v>0</v>
      </c>
      <c r="L88" s="2">
        <v>0</v>
      </c>
      <c r="M88" s="2">
        <v>0</v>
      </c>
      <c r="N88" s="2">
        <v>0</v>
      </c>
      <c r="O88" s="2">
        <v>0</v>
      </c>
      <c r="P88" s="2">
        <v>0</v>
      </c>
      <c r="Q88" s="2">
        <v>0</v>
      </c>
      <c r="R88" s="2">
        <v>0</v>
      </c>
    </row>
    <row r="89" spans="1:18" x14ac:dyDescent="0.3">
      <c r="A89" s="128"/>
      <c r="B89" t="s">
        <v>51</v>
      </c>
      <c r="C89" t="s">
        <v>107</v>
      </c>
      <c r="D89" s="13">
        <v>31600</v>
      </c>
      <c r="E89" s="13">
        <v>10800</v>
      </c>
      <c r="F89" s="14">
        <v>10800</v>
      </c>
      <c r="G89" s="2">
        <v>0</v>
      </c>
      <c r="H89" s="2">
        <v>0</v>
      </c>
      <c r="I89" s="2">
        <v>0</v>
      </c>
      <c r="J89" s="2">
        <v>0</v>
      </c>
      <c r="K89" s="2">
        <v>0</v>
      </c>
      <c r="L89" s="2">
        <v>0</v>
      </c>
      <c r="M89" s="2">
        <v>0</v>
      </c>
      <c r="N89" s="2">
        <v>0</v>
      </c>
      <c r="O89" s="2">
        <v>0</v>
      </c>
      <c r="P89" s="2">
        <v>0</v>
      </c>
      <c r="Q89" s="2">
        <v>0</v>
      </c>
      <c r="R89" s="2">
        <v>0</v>
      </c>
    </row>
    <row r="90" spans="1:18" x14ac:dyDescent="0.3">
      <c r="A90" s="128"/>
      <c r="B90" t="s">
        <v>108</v>
      </c>
      <c r="D90" s="13">
        <v>105700</v>
      </c>
      <c r="E90" s="13">
        <v>49000</v>
      </c>
      <c r="F90" s="14">
        <v>32000</v>
      </c>
      <c r="G90" s="2">
        <v>0</v>
      </c>
      <c r="H90" s="2">
        <v>0</v>
      </c>
      <c r="I90" s="2">
        <v>0</v>
      </c>
      <c r="J90" s="2">
        <v>0</v>
      </c>
      <c r="K90" s="2">
        <v>0</v>
      </c>
      <c r="L90" s="2">
        <v>0</v>
      </c>
      <c r="M90" s="2">
        <v>0</v>
      </c>
      <c r="N90" s="2">
        <v>0</v>
      </c>
      <c r="O90" s="2">
        <v>0</v>
      </c>
      <c r="P90" s="2">
        <v>0</v>
      </c>
      <c r="Q90" s="2">
        <v>0</v>
      </c>
      <c r="R90" s="2">
        <v>0</v>
      </c>
    </row>
    <row r="91" spans="1:18" ht="15" thickBot="1" x14ac:dyDescent="0.35">
      <c r="A91" s="128"/>
      <c r="B91" t="s">
        <v>109</v>
      </c>
      <c r="D91" s="13">
        <v>46200</v>
      </c>
      <c r="E91" s="13">
        <v>16200</v>
      </c>
      <c r="F91" s="14">
        <v>10100</v>
      </c>
      <c r="G91" s="2">
        <v>0</v>
      </c>
      <c r="H91" s="2">
        <v>0</v>
      </c>
      <c r="I91" s="2">
        <v>0</v>
      </c>
      <c r="J91" s="2">
        <v>0</v>
      </c>
      <c r="K91" s="2">
        <v>0</v>
      </c>
      <c r="L91" s="2">
        <v>0</v>
      </c>
      <c r="M91" s="2">
        <v>0</v>
      </c>
      <c r="N91" s="2">
        <v>0</v>
      </c>
      <c r="O91" s="2">
        <v>0</v>
      </c>
      <c r="P91" s="2">
        <v>0</v>
      </c>
      <c r="Q91" s="2">
        <v>0</v>
      </c>
      <c r="R91" s="2">
        <v>0</v>
      </c>
    </row>
    <row r="92" spans="1:18" ht="15" thickTop="1" x14ac:dyDescent="0.3">
      <c r="A92" s="127" t="s">
        <v>110</v>
      </c>
      <c r="B92" s="9" t="s">
        <v>111</v>
      </c>
      <c r="C92" s="9"/>
      <c r="D92" s="10">
        <v>3200</v>
      </c>
      <c r="E92" s="10">
        <v>0</v>
      </c>
      <c r="F92" s="11">
        <v>0</v>
      </c>
      <c r="G92" s="12">
        <v>0</v>
      </c>
      <c r="H92" s="12">
        <v>1</v>
      </c>
      <c r="I92" s="12">
        <v>0</v>
      </c>
      <c r="J92" s="12">
        <v>0</v>
      </c>
      <c r="K92" s="12">
        <v>1</v>
      </c>
      <c r="L92" s="12">
        <v>0</v>
      </c>
      <c r="M92" s="12">
        <v>1</v>
      </c>
      <c r="N92" s="12">
        <v>0</v>
      </c>
      <c r="O92" s="12">
        <v>1</v>
      </c>
      <c r="P92" s="12">
        <v>0</v>
      </c>
      <c r="Q92" s="12">
        <v>0.5</v>
      </c>
      <c r="R92" s="12">
        <v>0.4</v>
      </c>
    </row>
    <row r="93" spans="1:18" x14ac:dyDescent="0.3">
      <c r="A93" s="128"/>
      <c r="B93" t="s">
        <v>112</v>
      </c>
      <c r="D93" s="13">
        <v>3200</v>
      </c>
      <c r="E93" s="13">
        <v>0</v>
      </c>
      <c r="F93" s="14">
        <v>0</v>
      </c>
      <c r="G93" s="2">
        <v>0</v>
      </c>
      <c r="H93" s="2">
        <v>1</v>
      </c>
      <c r="I93" s="2">
        <v>0</v>
      </c>
      <c r="J93" s="2">
        <v>0</v>
      </c>
      <c r="K93" s="2">
        <v>0</v>
      </c>
      <c r="L93" s="2">
        <v>0</v>
      </c>
      <c r="M93" s="2">
        <v>0</v>
      </c>
      <c r="N93" s="2">
        <v>0</v>
      </c>
      <c r="O93" s="2">
        <v>0</v>
      </c>
      <c r="P93" s="2">
        <v>0</v>
      </c>
      <c r="Q93" s="2">
        <v>0</v>
      </c>
      <c r="R93" s="2">
        <v>0.4</v>
      </c>
    </row>
    <row r="94" spans="1:18" x14ac:dyDescent="0.3">
      <c r="A94" s="128"/>
      <c r="B94" t="s">
        <v>113</v>
      </c>
      <c r="D94" s="13">
        <v>740</v>
      </c>
      <c r="E94" s="13">
        <v>0</v>
      </c>
      <c r="F94" s="14">
        <v>0</v>
      </c>
      <c r="G94" s="2">
        <v>0</v>
      </c>
      <c r="H94" s="2">
        <v>0</v>
      </c>
      <c r="I94" s="2">
        <v>0</v>
      </c>
      <c r="J94" s="2">
        <v>0</v>
      </c>
      <c r="K94" s="2">
        <v>0</v>
      </c>
      <c r="L94" s="2">
        <v>0</v>
      </c>
      <c r="M94" s="2">
        <v>0</v>
      </c>
      <c r="N94" s="2">
        <v>0</v>
      </c>
      <c r="O94" s="2">
        <v>0</v>
      </c>
      <c r="P94" s="2">
        <v>0</v>
      </c>
      <c r="Q94" s="2">
        <v>0</v>
      </c>
      <c r="R94" s="2">
        <v>0</v>
      </c>
    </row>
    <row r="95" spans="1:18" x14ac:dyDescent="0.3">
      <c r="A95" s="128"/>
      <c r="B95" t="s">
        <v>114</v>
      </c>
      <c r="C95" t="s">
        <v>115</v>
      </c>
      <c r="D95" s="13">
        <v>330</v>
      </c>
      <c r="E95" s="13">
        <v>0</v>
      </c>
      <c r="F95" s="14">
        <v>0</v>
      </c>
      <c r="G95" s="2">
        <v>0</v>
      </c>
      <c r="H95" s="2">
        <v>0</v>
      </c>
      <c r="I95" s="2">
        <v>0</v>
      </c>
      <c r="J95" s="2">
        <v>0</v>
      </c>
      <c r="K95" s="2">
        <v>0</v>
      </c>
      <c r="L95" s="2">
        <v>0</v>
      </c>
      <c r="M95" s="2">
        <v>0</v>
      </c>
      <c r="N95" s="2">
        <v>0</v>
      </c>
      <c r="O95" s="2">
        <v>0</v>
      </c>
      <c r="P95" s="2">
        <v>0</v>
      </c>
      <c r="Q95" s="2">
        <v>0</v>
      </c>
      <c r="R95" s="2">
        <v>1</v>
      </c>
    </row>
    <row r="96" spans="1:18" x14ac:dyDescent="0.3">
      <c r="A96" s="128"/>
      <c r="B96" t="s">
        <v>114</v>
      </c>
      <c r="C96" t="s">
        <v>116</v>
      </c>
      <c r="D96" s="13">
        <v>330</v>
      </c>
      <c r="E96" s="13">
        <v>0</v>
      </c>
      <c r="F96" s="14">
        <v>0</v>
      </c>
      <c r="G96" s="2">
        <v>0</v>
      </c>
      <c r="H96" s="2">
        <v>0</v>
      </c>
      <c r="I96" s="2">
        <v>0</v>
      </c>
      <c r="J96" s="2">
        <v>0</v>
      </c>
      <c r="K96" s="2">
        <v>0</v>
      </c>
      <c r="L96" s="2">
        <v>0</v>
      </c>
      <c r="M96" s="2">
        <v>0</v>
      </c>
      <c r="N96" s="2">
        <v>0</v>
      </c>
      <c r="O96" s="2">
        <v>0</v>
      </c>
      <c r="P96" s="2">
        <v>0</v>
      </c>
      <c r="Q96" s="2">
        <v>0</v>
      </c>
      <c r="R96" s="2">
        <v>1</v>
      </c>
    </row>
    <row r="97" spans="1:18" x14ac:dyDescent="0.3">
      <c r="A97" s="128"/>
      <c r="B97" t="s">
        <v>114</v>
      </c>
      <c r="C97" t="s">
        <v>117</v>
      </c>
      <c r="D97" s="13">
        <v>330</v>
      </c>
      <c r="E97" s="13">
        <v>0</v>
      </c>
      <c r="F97" s="14">
        <v>0</v>
      </c>
      <c r="G97" s="2">
        <v>0</v>
      </c>
      <c r="H97" s="2">
        <v>0</v>
      </c>
      <c r="I97" s="2">
        <v>0</v>
      </c>
      <c r="J97" s="2">
        <v>0</v>
      </c>
      <c r="K97" s="2">
        <v>0</v>
      </c>
      <c r="L97" s="2">
        <v>0</v>
      </c>
      <c r="M97" s="2">
        <v>0</v>
      </c>
      <c r="N97" s="2">
        <v>0</v>
      </c>
      <c r="O97" s="2">
        <v>0</v>
      </c>
      <c r="P97" s="2">
        <v>0</v>
      </c>
      <c r="Q97" s="2">
        <v>0</v>
      </c>
      <c r="R97" s="2">
        <v>0</v>
      </c>
    </row>
    <row r="98" spans="1:18" x14ac:dyDescent="0.3">
      <c r="A98" s="128"/>
      <c r="B98" t="s">
        <v>118</v>
      </c>
      <c r="C98" t="s">
        <v>13</v>
      </c>
      <c r="D98" s="13">
        <v>810</v>
      </c>
      <c r="E98" s="13">
        <v>0</v>
      </c>
      <c r="F98" s="14">
        <v>0</v>
      </c>
      <c r="G98" s="2">
        <v>0</v>
      </c>
      <c r="H98" s="2">
        <v>0</v>
      </c>
      <c r="I98" s="2">
        <v>0</v>
      </c>
      <c r="J98" s="2">
        <v>0</v>
      </c>
      <c r="K98" s="2">
        <v>0</v>
      </c>
      <c r="L98" s="2">
        <v>0</v>
      </c>
      <c r="M98" s="2">
        <v>0</v>
      </c>
      <c r="N98" s="2">
        <v>0</v>
      </c>
      <c r="O98" s="2">
        <v>0</v>
      </c>
      <c r="P98" s="2">
        <v>0</v>
      </c>
      <c r="Q98" s="2">
        <v>0</v>
      </c>
      <c r="R98" s="2">
        <v>0</v>
      </c>
    </row>
    <row r="99" spans="1:18" x14ac:dyDescent="0.3">
      <c r="A99" s="128"/>
      <c r="B99" t="s">
        <v>118</v>
      </c>
      <c r="C99" t="s">
        <v>119</v>
      </c>
      <c r="D99" s="13">
        <v>490</v>
      </c>
      <c r="E99" s="13">
        <v>0</v>
      </c>
      <c r="F99" s="14">
        <v>0</v>
      </c>
      <c r="G99" s="2">
        <v>0</v>
      </c>
      <c r="H99" s="2">
        <v>0</v>
      </c>
      <c r="I99" s="2">
        <v>0</v>
      </c>
      <c r="J99" s="2">
        <v>0</v>
      </c>
      <c r="K99" s="2">
        <v>0</v>
      </c>
      <c r="L99" s="2">
        <v>0</v>
      </c>
      <c r="M99" s="2">
        <v>0</v>
      </c>
      <c r="N99" s="2">
        <v>0</v>
      </c>
      <c r="O99" s="2">
        <v>0</v>
      </c>
      <c r="P99" s="2">
        <v>0</v>
      </c>
      <c r="Q99" s="2">
        <v>0</v>
      </c>
      <c r="R99" s="2">
        <v>0</v>
      </c>
    </row>
    <row r="100" spans="1:18" x14ac:dyDescent="0.3">
      <c r="A100" s="128"/>
      <c r="B100" t="s">
        <v>118</v>
      </c>
      <c r="C100" t="s">
        <v>120</v>
      </c>
      <c r="D100" s="13">
        <v>490</v>
      </c>
      <c r="E100" s="13">
        <v>0</v>
      </c>
      <c r="F100" s="14">
        <v>0</v>
      </c>
      <c r="G100" s="2">
        <v>0</v>
      </c>
      <c r="H100" s="2">
        <v>0</v>
      </c>
      <c r="I100" s="2">
        <v>0</v>
      </c>
      <c r="J100" s="2">
        <v>0</v>
      </c>
      <c r="K100" s="2">
        <v>0</v>
      </c>
      <c r="L100" s="2">
        <v>0</v>
      </c>
      <c r="M100" s="2">
        <v>0</v>
      </c>
      <c r="N100" s="2">
        <v>0</v>
      </c>
      <c r="O100" s="2">
        <v>0</v>
      </c>
      <c r="P100" s="2">
        <v>0</v>
      </c>
      <c r="Q100" s="2">
        <v>0</v>
      </c>
      <c r="R100" s="2">
        <v>0</v>
      </c>
    </row>
    <row r="101" spans="1:18" x14ac:dyDescent="0.3">
      <c r="A101" s="128"/>
      <c r="B101" t="s">
        <v>121</v>
      </c>
      <c r="C101" t="s">
        <v>122</v>
      </c>
      <c r="D101" s="13">
        <v>490</v>
      </c>
      <c r="E101" s="13">
        <v>0</v>
      </c>
      <c r="F101" s="14">
        <v>0</v>
      </c>
      <c r="G101" s="2">
        <v>0</v>
      </c>
      <c r="H101" s="2">
        <v>0</v>
      </c>
      <c r="I101" s="2">
        <v>0</v>
      </c>
      <c r="J101" s="2">
        <v>0</v>
      </c>
      <c r="K101" s="2">
        <v>0</v>
      </c>
      <c r="L101" s="2">
        <v>0</v>
      </c>
      <c r="M101" s="2">
        <v>0</v>
      </c>
      <c r="N101" s="2">
        <v>0</v>
      </c>
      <c r="O101" s="2">
        <v>0</v>
      </c>
      <c r="P101" s="2">
        <v>0</v>
      </c>
      <c r="Q101" s="2">
        <v>0</v>
      </c>
      <c r="R101" s="2">
        <v>0</v>
      </c>
    </row>
    <row r="102" spans="1:18" x14ac:dyDescent="0.3">
      <c r="A102" s="128"/>
      <c r="B102" t="s">
        <v>123</v>
      </c>
      <c r="C102" t="s">
        <v>124</v>
      </c>
      <c r="D102" s="13">
        <v>810</v>
      </c>
      <c r="E102" s="13">
        <v>0</v>
      </c>
      <c r="F102" s="14">
        <v>0</v>
      </c>
      <c r="G102" s="2">
        <v>0</v>
      </c>
      <c r="H102" s="2">
        <v>0</v>
      </c>
      <c r="I102" s="2">
        <v>0</v>
      </c>
      <c r="J102" s="2">
        <v>0</v>
      </c>
      <c r="K102" s="2">
        <v>0</v>
      </c>
      <c r="L102" s="2">
        <v>0</v>
      </c>
      <c r="M102" s="2">
        <v>0</v>
      </c>
      <c r="N102" s="2">
        <v>0</v>
      </c>
      <c r="O102" s="2">
        <v>0</v>
      </c>
      <c r="P102" s="2">
        <v>0</v>
      </c>
      <c r="Q102" s="2">
        <v>0</v>
      </c>
      <c r="R102" s="2">
        <v>0</v>
      </c>
    </row>
    <row r="103" spans="1:18" x14ac:dyDescent="0.3">
      <c r="A103" s="128"/>
      <c r="B103" t="s">
        <v>123</v>
      </c>
      <c r="C103" t="s">
        <v>125</v>
      </c>
      <c r="D103" s="13">
        <v>810</v>
      </c>
      <c r="E103" s="13">
        <v>0</v>
      </c>
      <c r="F103" s="14">
        <v>0</v>
      </c>
      <c r="G103" s="2">
        <v>0</v>
      </c>
      <c r="H103" s="2">
        <v>0</v>
      </c>
      <c r="I103" s="2">
        <v>0</v>
      </c>
      <c r="J103" s="2">
        <v>0</v>
      </c>
      <c r="K103" s="2">
        <v>0</v>
      </c>
      <c r="L103" s="2">
        <v>0</v>
      </c>
      <c r="M103" s="2">
        <v>0</v>
      </c>
      <c r="N103" s="2">
        <v>0</v>
      </c>
      <c r="O103" s="2">
        <v>0</v>
      </c>
      <c r="P103" s="2">
        <v>0</v>
      </c>
      <c r="Q103" s="2">
        <v>0</v>
      </c>
      <c r="R103" s="2">
        <v>0</v>
      </c>
    </row>
    <row r="104" spans="1:18" ht="15" thickBot="1" x14ac:dyDescent="0.35">
      <c r="A104" s="128"/>
      <c r="B104" t="s">
        <v>126</v>
      </c>
      <c r="D104" s="13">
        <v>740</v>
      </c>
      <c r="E104" s="13">
        <v>0</v>
      </c>
      <c r="F104" s="14">
        <v>0</v>
      </c>
      <c r="G104" s="2">
        <v>0</v>
      </c>
      <c r="H104" s="2">
        <v>0</v>
      </c>
      <c r="I104" s="2">
        <v>0</v>
      </c>
      <c r="J104" s="2">
        <v>0</v>
      </c>
      <c r="K104" s="2">
        <v>0</v>
      </c>
      <c r="L104" s="2">
        <v>0</v>
      </c>
      <c r="M104" s="2">
        <v>0</v>
      </c>
      <c r="N104" s="2">
        <v>0</v>
      </c>
      <c r="O104" s="2">
        <v>0</v>
      </c>
      <c r="P104" s="2">
        <v>0</v>
      </c>
      <c r="Q104" s="2">
        <v>0</v>
      </c>
      <c r="R104" s="2">
        <v>0</v>
      </c>
    </row>
    <row r="105" spans="1:18" ht="15" thickTop="1" x14ac:dyDescent="0.3">
      <c r="A105" s="127" t="s">
        <v>127</v>
      </c>
      <c r="B105" s="47" t="s">
        <v>128</v>
      </c>
      <c r="C105" s="47"/>
      <c r="D105" s="48"/>
      <c r="E105" s="49">
        <v>5000</v>
      </c>
      <c r="F105" s="50">
        <v>5000</v>
      </c>
      <c r="G105" s="51" t="str">
        <f>IFERROR(#REF!/$D105,"-")</f>
        <v>-</v>
      </c>
      <c r="H105" s="51" t="str">
        <f>IFERROR(#REF!/$D105,"-")</f>
        <v>-</v>
      </c>
      <c r="I105" s="51" t="str">
        <f>IFERROR(#REF!/$D105,"-")</f>
        <v>-</v>
      </c>
      <c r="J105" s="51" t="str">
        <f>IFERROR(#REF!/$D105,"-")</f>
        <v>-</v>
      </c>
      <c r="K105" s="51" t="str">
        <f>IFERROR(#REF!/$D105,"-")</f>
        <v>-</v>
      </c>
      <c r="L105" s="51" t="str">
        <f>IFERROR(#REF!/$D105,"-")</f>
        <v>-</v>
      </c>
      <c r="M105" s="51" t="str">
        <f>IFERROR(#REF!/$D105,"-")</f>
        <v>-</v>
      </c>
      <c r="N105" s="51" t="str">
        <f>IFERROR(#REF!/$D105,"-")</f>
        <v>-</v>
      </c>
      <c r="O105" s="51" t="str">
        <f>IFERROR(#REF!/$D105,"-")</f>
        <v>-</v>
      </c>
      <c r="P105" s="51" t="str">
        <f>IFERROR(#REF!/$D105,"-")</f>
        <v>-</v>
      </c>
      <c r="Q105" s="51" t="str">
        <f>IFERROR(#REF!/$D105,"-")</f>
        <v>-</v>
      </c>
      <c r="R105" s="51" t="str">
        <f>IFERROR(#REF!/$D105,"-")</f>
        <v>-</v>
      </c>
    </row>
    <row r="106" spans="1:18" x14ac:dyDescent="0.3">
      <c r="A106" s="128"/>
      <c r="B106" s="32"/>
      <c r="C106" s="32" t="s">
        <v>47</v>
      </c>
      <c r="D106" s="31">
        <v>132300</v>
      </c>
      <c r="E106" s="52"/>
      <c r="F106" s="53"/>
      <c r="G106" s="34">
        <v>0</v>
      </c>
      <c r="H106" s="34">
        <v>1</v>
      </c>
      <c r="I106" s="34">
        <v>0</v>
      </c>
      <c r="J106" s="34">
        <v>0</v>
      </c>
      <c r="K106" s="34">
        <v>0</v>
      </c>
      <c r="L106" s="34">
        <v>0</v>
      </c>
      <c r="M106" s="34">
        <v>0</v>
      </c>
      <c r="N106" s="34">
        <v>0</v>
      </c>
      <c r="O106" s="34">
        <v>0</v>
      </c>
      <c r="P106" s="34">
        <v>0</v>
      </c>
      <c r="Q106" s="34">
        <v>0.5</v>
      </c>
      <c r="R106" s="34">
        <v>0.4</v>
      </c>
    </row>
    <row r="107" spans="1:18" x14ac:dyDescent="0.3">
      <c r="A107" s="128"/>
      <c r="B107" s="32"/>
      <c r="C107" s="32" t="s">
        <v>48</v>
      </c>
      <c r="D107" s="31">
        <v>66300</v>
      </c>
      <c r="E107" s="52"/>
      <c r="F107" s="53"/>
      <c r="G107" s="34">
        <v>0</v>
      </c>
      <c r="H107" s="34">
        <v>1</v>
      </c>
      <c r="I107" s="34">
        <v>0</v>
      </c>
      <c r="J107" s="34">
        <v>0</v>
      </c>
      <c r="K107" s="34">
        <v>0</v>
      </c>
      <c r="L107" s="34">
        <v>0</v>
      </c>
      <c r="M107" s="34">
        <v>0</v>
      </c>
      <c r="N107" s="34">
        <v>0</v>
      </c>
      <c r="O107" s="34">
        <v>0</v>
      </c>
      <c r="P107" s="34">
        <v>0</v>
      </c>
      <c r="Q107" s="34">
        <v>0</v>
      </c>
      <c r="R107" s="34">
        <v>0.4</v>
      </c>
    </row>
    <row r="108" spans="1:18" x14ac:dyDescent="0.3">
      <c r="A108" s="128"/>
      <c r="B108" s="32"/>
      <c r="C108" s="32" t="s">
        <v>48</v>
      </c>
      <c r="D108" s="31">
        <v>32900</v>
      </c>
      <c r="E108" s="52"/>
      <c r="F108" s="53"/>
      <c r="G108" s="34">
        <v>0</v>
      </c>
      <c r="H108" s="34">
        <v>1</v>
      </c>
      <c r="I108" s="34">
        <v>0</v>
      </c>
      <c r="J108" s="34">
        <v>0</v>
      </c>
      <c r="K108" s="34">
        <v>0</v>
      </c>
      <c r="L108" s="34">
        <v>0</v>
      </c>
      <c r="M108" s="34">
        <v>0</v>
      </c>
      <c r="N108" s="34">
        <v>0</v>
      </c>
      <c r="O108" s="34">
        <v>0</v>
      </c>
      <c r="P108" s="34">
        <v>0</v>
      </c>
      <c r="Q108" s="34">
        <v>0.5</v>
      </c>
      <c r="R108" s="34">
        <v>0.4</v>
      </c>
    </row>
    <row r="109" spans="1:18" x14ac:dyDescent="0.3">
      <c r="A109" s="128"/>
      <c r="B109" s="32" t="s">
        <v>129</v>
      </c>
      <c r="C109" s="32"/>
      <c r="D109" s="31"/>
      <c r="E109" s="52">
        <v>5000</v>
      </c>
      <c r="F109" s="53">
        <v>5000</v>
      </c>
      <c r="G109" s="34" t="str">
        <f>IFERROR(#REF!/$D109,"-")</f>
        <v>-</v>
      </c>
      <c r="H109" s="34" t="str">
        <f>IFERROR(#REF!/$D109,"-")</f>
        <v>-</v>
      </c>
      <c r="I109" s="34" t="str">
        <f>IFERROR(#REF!/$D109,"-")</f>
        <v>-</v>
      </c>
      <c r="J109" s="34" t="str">
        <f>IFERROR(#REF!/$D109,"-")</f>
        <v>-</v>
      </c>
      <c r="K109" s="34" t="str">
        <f>IFERROR(#REF!/$D109,"-")</f>
        <v>-</v>
      </c>
      <c r="L109" s="34" t="str">
        <f>IFERROR(#REF!/$D109,"-")</f>
        <v>-</v>
      </c>
      <c r="M109" s="34" t="str">
        <f>IFERROR(#REF!/$D109,"-")</f>
        <v>-</v>
      </c>
      <c r="N109" s="34" t="str">
        <f>IFERROR(#REF!/$D109,"-")</f>
        <v>-</v>
      </c>
      <c r="O109" s="34" t="str">
        <f>IFERROR(#REF!/$D109,"-")</f>
        <v>-</v>
      </c>
      <c r="P109" s="34" t="str">
        <f>IFERROR(#REF!/$D109,"-")</f>
        <v>-</v>
      </c>
      <c r="Q109" s="34" t="str">
        <f>IFERROR(#REF!/$D109,"-")</f>
        <v>-</v>
      </c>
      <c r="R109" s="34" t="str">
        <f>IFERROR(#REF!/$D109,"-")</f>
        <v>-</v>
      </c>
    </row>
    <row r="110" spans="1:18" x14ac:dyDescent="0.3">
      <c r="A110" s="128"/>
      <c r="B110" s="32"/>
      <c r="C110" s="32" t="s">
        <v>47</v>
      </c>
      <c r="D110" s="31">
        <v>110700</v>
      </c>
      <c r="E110" s="52"/>
      <c r="F110" s="53"/>
      <c r="G110" s="34">
        <f>G106</f>
        <v>0</v>
      </c>
      <c r="H110" s="34">
        <f t="shared" ref="H110:R110" si="0">H106</f>
        <v>1</v>
      </c>
      <c r="I110" s="34">
        <f t="shared" si="0"/>
        <v>0</v>
      </c>
      <c r="J110" s="34">
        <f t="shared" si="0"/>
        <v>0</v>
      </c>
      <c r="K110" s="34">
        <f t="shared" si="0"/>
        <v>0</v>
      </c>
      <c r="L110" s="34">
        <f t="shared" si="0"/>
        <v>0</v>
      </c>
      <c r="M110" s="34">
        <f t="shared" si="0"/>
        <v>0</v>
      </c>
      <c r="N110" s="34">
        <f t="shared" si="0"/>
        <v>0</v>
      </c>
      <c r="O110" s="34">
        <f t="shared" si="0"/>
        <v>0</v>
      </c>
      <c r="P110" s="34">
        <f t="shared" si="0"/>
        <v>0</v>
      </c>
      <c r="Q110" s="34">
        <f t="shared" si="0"/>
        <v>0.5</v>
      </c>
      <c r="R110" s="34">
        <f t="shared" si="0"/>
        <v>0.4</v>
      </c>
    </row>
    <row r="111" spans="1:18" x14ac:dyDescent="0.3">
      <c r="A111" s="128"/>
      <c r="B111" s="32"/>
      <c r="C111" s="32" t="s">
        <v>48</v>
      </c>
      <c r="D111" s="31">
        <v>55500</v>
      </c>
      <c r="E111" s="52"/>
      <c r="F111" s="53"/>
      <c r="G111" s="34">
        <f t="shared" ref="G111:R112" si="1">G107</f>
        <v>0</v>
      </c>
      <c r="H111" s="34">
        <f t="shared" si="1"/>
        <v>1</v>
      </c>
      <c r="I111" s="34">
        <f t="shared" si="1"/>
        <v>0</v>
      </c>
      <c r="J111" s="34">
        <f t="shared" si="1"/>
        <v>0</v>
      </c>
      <c r="K111" s="34">
        <f t="shared" si="1"/>
        <v>0</v>
      </c>
      <c r="L111" s="34">
        <f t="shared" si="1"/>
        <v>0</v>
      </c>
      <c r="M111" s="34">
        <f t="shared" si="1"/>
        <v>0</v>
      </c>
      <c r="N111" s="34">
        <f t="shared" si="1"/>
        <v>0</v>
      </c>
      <c r="O111" s="34">
        <f t="shared" si="1"/>
        <v>0</v>
      </c>
      <c r="P111" s="34">
        <f t="shared" si="1"/>
        <v>0</v>
      </c>
      <c r="Q111" s="34">
        <f t="shared" si="1"/>
        <v>0</v>
      </c>
      <c r="R111" s="34">
        <f t="shared" si="1"/>
        <v>0.4</v>
      </c>
    </row>
    <row r="112" spans="1:18" x14ac:dyDescent="0.3">
      <c r="A112" s="128"/>
      <c r="B112" s="32"/>
      <c r="C112" s="32" t="s">
        <v>48</v>
      </c>
      <c r="D112" s="31">
        <v>27500</v>
      </c>
      <c r="E112" s="52"/>
      <c r="F112" s="53"/>
      <c r="G112" s="34">
        <f t="shared" si="1"/>
        <v>0</v>
      </c>
      <c r="H112" s="34">
        <f t="shared" si="1"/>
        <v>1</v>
      </c>
      <c r="I112" s="34">
        <f t="shared" si="1"/>
        <v>0</v>
      </c>
      <c r="J112" s="34">
        <f t="shared" si="1"/>
        <v>0</v>
      </c>
      <c r="K112" s="34">
        <f t="shared" si="1"/>
        <v>0</v>
      </c>
      <c r="L112" s="34">
        <f t="shared" si="1"/>
        <v>0</v>
      </c>
      <c r="M112" s="34">
        <f t="shared" si="1"/>
        <v>0</v>
      </c>
      <c r="N112" s="34">
        <f t="shared" si="1"/>
        <v>0</v>
      </c>
      <c r="O112" s="34">
        <f t="shared" si="1"/>
        <v>0</v>
      </c>
      <c r="P112" s="34">
        <f t="shared" si="1"/>
        <v>0</v>
      </c>
      <c r="Q112" s="34">
        <f t="shared" si="1"/>
        <v>0.5</v>
      </c>
      <c r="R112" s="34">
        <f t="shared" si="1"/>
        <v>0.4</v>
      </c>
    </row>
    <row r="113" spans="1:18" x14ac:dyDescent="0.3">
      <c r="A113" s="128"/>
      <c r="B113" s="32" t="s">
        <v>130</v>
      </c>
      <c r="C113" s="32"/>
      <c r="D113" s="31"/>
      <c r="E113" s="52">
        <v>5000</v>
      </c>
      <c r="F113" s="53">
        <v>5000</v>
      </c>
      <c r="G113" s="34" t="str">
        <f>IFERROR(#REF!/$D113,"-")</f>
        <v>-</v>
      </c>
      <c r="H113" s="34" t="str">
        <f>IFERROR(#REF!/$D113,"-")</f>
        <v>-</v>
      </c>
      <c r="I113" s="34" t="str">
        <f>IFERROR(#REF!/$D113,"-")</f>
        <v>-</v>
      </c>
      <c r="J113" s="34" t="str">
        <f>IFERROR(#REF!/$D113,"-")</f>
        <v>-</v>
      </c>
      <c r="K113" s="34" t="str">
        <f>IFERROR(#REF!/$D113,"-")</f>
        <v>-</v>
      </c>
      <c r="L113" s="34" t="str">
        <f>IFERROR(#REF!/$D113,"-")</f>
        <v>-</v>
      </c>
      <c r="M113" s="34" t="str">
        <f>IFERROR(#REF!/$D113,"-")</f>
        <v>-</v>
      </c>
      <c r="N113" s="34" t="str">
        <f>IFERROR(#REF!/$D113,"-")</f>
        <v>-</v>
      </c>
      <c r="O113" s="34" t="str">
        <f>IFERROR(#REF!/$D113,"-")</f>
        <v>-</v>
      </c>
      <c r="P113" s="34" t="str">
        <f>IFERROR(#REF!/$D113,"-")</f>
        <v>-</v>
      </c>
      <c r="Q113" s="34" t="str">
        <f>IFERROR(#REF!/$D113,"-")</f>
        <v>-</v>
      </c>
      <c r="R113" s="34" t="str">
        <f>IFERROR(#REF!/$D113,"-")</f>
        <v>-</v>
      </c>
    </row>
    <row r="114" spans="1:18" x14ac:dyDescent="0.3">
      <c r="A114" s="128"/>
      <c r="B114" s="32"/>
      <c r="C114" s="32" t="s">
        <v>47</v>
      </c>
      <c r="D114" s="31">
        <v>137800</v>
      </c>
      <c r="E114" s="52"/>
      <c r="F114" s="53"/>
      <c r="G114" s="34">
        <f>G106</f>
        <v>0</v>
      </c>
      <c r="H114" s="34">
        <f t="shared" ref="H114:R114" si="2">H106</f>
        <v>1</v>
      </c>
      <c r="I114" s="34">
        <f t="shared" si="2"/>
        <v>0</v>
      </c>
      <c r="J114" s="34">
        <f t="shared" si="2"/>
        <v>0</v>
      </c>
      <c r="K114" s="34">
        <f t="shared" si="2"/>
        <v>0</v>
      </c>
      <c r="L114" s="34">
        <f t="shared" si="2"/>
        <v>0</v>
      </c>
      <c r="M114" s="34">
        <f t="shared" si="2"/>
        <v>0</v>
      </c>
      <c r="N114" s="34">
        <f t="shared" si="2"/>
        <v>0</v>
      </c>
      <c r="O114" s="34">
        <f t="shared" si="2"/>
        <v>0</v>
      </c>
      <c r="P114" s="34">
        <f t="shared" si="2"/>
        <v>0</v>
      </c>
      <c r="Q114" s="34">
        <f t="shared" si="2"/>
        <v>0.5</v>
      </c>
      <c r="R114" s="34">
        <f t="shared" si="2"/>
        <v>0.4</v>
      </c>
    </row>
    <row r="115" spans="1:18" x14ac:dyDescent="0.3">
      <c r="A115" s="128"/>
      <c r="B115" s="32"/>
      <c r="C115" s="32" t="s">
        <v>48</v>
      </c>
      <c r="D115" s="31">
        <v>69000</v>
      </c>
      <c r="E115" s="52"/>
      <c r="F115" s="53"/>
      <c r="G115" s="34">
        <f t="shared" ref="G115:R116" si="3">G107</f>
        <v>0</v>
      </c>
      <c r="H115" s="34">
        <f t="shared" si="3"/>
        <v>1</v>
      </c>
      <c r="I115" s="34">
        <f t="shared" si="3"/>
        <v>0</v>
      </c>
      <c r="J115" s="34">
        <f t="shared" si="3"/>
        <v>0</v>
      </c>
      <c r="K115" s="34">
        <f t="shared" si="3"/>
        <v>0</v>
      </c>
      <c r="L115" s="34">
        <f t="shared" si="3"/>
        <v>0</v>
      </c>
      <c r="M115" s="34">
        <f t="shared" si="3"/>
        <v>0</v>
      </c>
      <c r="N115" s="34">
        <f t="shared" si="3"/>
        <v>0</v>
      </c>
      <c r="O115" s="34">
        <f t="shared" si="3"/>
        <v>0</v>
      </c>
      <c r="P115" s="34">
        <f t="shared" si="3"/>
        <v>0</v>
      </c>
      <c r="Q115" s="34">
        <f t="shared" si="3"/>
        <v>0</v>
      </c>
      <c r="R115" s="34">
        <f t="shared" si="3"/>
        <v>0.4</v>
      </c>
    </row>
    <row r="116" spans="1:18" x14ac:dyDescent="0.3">
      <c r="A116" s="128"/>
      <c r="B116" s="32"/>
      <c r="C116" s="32" t="s">
        <v>48</v>
      </c>
      <c r="D116" s="31">
        <v>34200</v>
      </c>
      <c r="E116" s="52"/>
      <c r="F116" s="53"/>
      <c r="G116" s="34">
        <f t="shared" si="3"/>
        <v>0</v>
      </c>
      <c r="H116" s="34">
        <f t="shared" si="3"/>
        <v>1</v>
      </c>
      <c r="I116" s="34">
        <f t="shared" si="3"/>
        <v>0</v>
      </c>
      <c r="J116" s="34">
        <f t="shared" si="3"/>
        <v>0</v>
      </c>
      <c r="K116" s="34">
        <f t="shared" si="3"/>
        <v>0</v>
      </c>
      <c r="L116" s="34">
        <f t="shared" si="3"/>
        <v>0</v>
      </c>
      <c r="M116" s="34">
        <f t="shared" si="3"/>
        <v>0</v>
      </c>
      <c r="N116" s="34">
        <f t="shared" si="3"/>
        <v>0</v>
      </c>
      <c r="O116" s="34">
        <f t="shared" si="3"/>
        <v>0</v>
      </c>
      <c r="P116" s="34">
        <f t="shared" si="3"/>
        <v>0</v>
      </c>
      <c r="Q116" s="34">
        <f t="shared" si="3"/>
        <v>0.5</v>
      </c>
      <c r="R116" s="34">
        <f t="shared" si="3"/>
        <v>0.4</v>
      </c>
    </row>
    <row r="117" spans="1:18" ht="15" thickBot="1" x14ac:dyDescent="0.35">
      <c r="A117" s="129"/>
      <c r="B117" s="18" t="s">
        <v>131</v>
      </c>
      <c r="C117" s="18"/>
      <c r="D117" s="15">
        <v>107</v>
      </c>
      <c r="E117" s="66">
        <v>0</v>
      </c>
      <c r="F117" s="67">
        <v>0</v>
      </c>
      <c r="G117" s="17" t="str">
        <f>IFERROR(#REF!/$D117,"-")</f>
        <v>-</v>
      </c>
      <c r="H117" s="17" t="str">
        <f>IFERROR(#REF!/$D117,"-")</f>
        <v>-</v>
      </c>
      <c r="I117" s="17" t="str">
        <f>IFERROR(#REF!/$D117,"-")</f>
        <v>-</v>
      </c>
      <c r="J117" s="17" t="str">
        <f>IFERROR(#REF!/$D117,"-")</f>
        <v>-</v>
      </c>
      <c r="K117" s="17" t="str">
        <f>IFERROR(#REF!/$D117,"-")</f>
        <v>-</v>
      </c>
      <c r="L117" s="17" t="str">
        <f>IFERROR(#REF!/$D117,"-")</f>
        <v>-</v>
      </c>
      <c r="M117" s="17" t="str">
        <f>IFERROR(#REF!/$D117,"-")</f>
        <v>-</v>
      </c>
      <c r="N117" s="17" t="str">
        <f>IFERROR(#REF!/$D117,"-")</f>
        <v>-</v>
      </c>
      <c r="O117" s="17" t="str">
        <f>IFERROR(#REF!/$D117,"-")</f>
        <v>-</v>
      </c>
      <c r="P117" s="17" t="str">
        <f>IFERROR(#REF!/$D117,"-")</f>
        <v>-</v>
      </c>
      <c r="Q117" s="17" t="str">
        <f>IFERROR(#REF!/$D117,"-")</f>
        <v>-</v>
      </c>
      <c r="R117" s="17" t="str">
        <f>IFERROR(#REF!/$D117,"-")</f>
        <v>-</v>
      </c>
    </row>
    <row r="118" spans="1:18" ht="15" thickTop="1" x14ac:dyDescent="0.3">
      <c r="F118"/>
    </row>
    <row r="119" spans="1:18" x14ac:dyDescent="0.3">
      <c r="F119"/>
    </row>
    <row r="120" spans="1:18" x14ac:dyDescent="0.3">
      <c r="F120"/>
    </row>
    <row r="121" spans="1:18" x14ac:dyDescent="0.3">
      <c r="D121" s="54"/>
      <c r="E121" s="122" t="s">
        <v>0</v>
      </c>
      <c r="F121" s="123"/>
      <c r="G121" s="130" t="s">
        <v>223</v>
      </c>
      <c r="H121" s="131"/>
      <c r="I121" s="131"/>
      <c r="J121" s="131"/>
      <c r="K121" s="131"/>
      <c r="L121" s="131"/>
      <c r="M121" s="131"/>
      <c r="N121" s="131"/>
      <c r="O121" s="131"/>
      <c r="P121" s="131"/>
      <c r="Q121" s="131"/>
      <c r="R121" s="131"/>
    </row>
    <row r="122" spans="1:18" ht="22.8" x14ac:dyDescent="0.3">
      <c r="B122" s="4" t="s">
        <v>132</v>
      </c>
      <c r="C122" s="4"/>
      <c r="D122" s="4" t="s">
        <v>2</v>
      </c>
      <c r="E122" s="5" t="s">
        <v>3</v>
      </c>
      <c r="F122" s="63" t="s">
        <v>4</v>
      </c>
      <c r="G122" s="6" t="s">
        <v>133</v>
      </c>
      <c r="H122" s="6" t="s">
        <v>5</v>
      </c>
      <c r="I122" s="6" t="s">
        <v>134</v>
      </c>
      <c r="J122" s="6" t="s">
        <v>7</v>
      </c>
      <c r="K122" s="6" t="s">
        <v>135</v>
      </c>
      <c r="L122" s="6"/>
      <c r="M122" s="6"/>
      <c r="N122" s="6"/>
      <c r="O122" s="6"/>
      <c r="P122" s="6"/>
      <c r="Q122" s="6"/>
      <c r="R122" s="6"/>
    </row>
    <row r="123" spans="1:18" ht="23.4" thickBot="1" x14ac:dyDescent="0.35">
      <c r="D123" s="7" t="s">
        <v>10</v>
      </c>
      <c r="E123" s="7" t="s">
        <v>10</v>
      </c>
      <c r="F123" s="64" t="s">
        <v>10</v>
      </c>
      <c r="G123" s="68" t="s">
        <v>11</v>
      </c>
      <c r="H123" s="8" t="s">
        <v>11</v>
      </c>
      <c r="I123" s="8" t="s">
        <v>11</v>
      </c>
      <c r="J123" s="8" t="s">
        <v>11</v>
      </c>
      <c r="K123" s="8" t="s">
        <v>11</v>
      </c>
      <c r="L123" s="8"/>
      <c r="M123" s="8"/>
      <c r="N123" s="8"/>
      <c r="O123" s="8"/>
      <c r="P123" s="8"/>
      <c r="Q123" s="8"/>
      <c r="R123" s="8"/>
    </row>
    <row r="124" spans="1:18" ht="15" thickTop="1" x14ac:dyDescent="0.3">
      <c r="A124" s="119" t="s">
        <v>12</v>
      </c>
      <c r="B124" s="9" t="s">
        <v>13</v>
      </c>
      <c r="C124" s="9" t="s">
        <v>14</v>
      </c>
      <c r="D124" s="10">
        <v>25200</v>
      </c>
      <c r="E124" s="10">
        <v>8400</v>
      </c>
      <c r="F124" s="11">
        <v>0</v>
      </c>
      <c r="G124" s="12">
        <v>0</v>
      </c>
      <c r="H124" s="12">
        <v>0</v>
      </c>
      <c r="I124" s="12">
        <v>0</v>
      </c>
      <c r="J124" s="12">
        <v>0</v>
      </c>
      <c r="K124" s="12">
        <v>0.9</v>
      </c>
      <c r="L124" s="12" t="s">
        <v>136</v>
      </c>
      <c r="M124" s="12" t="s">
        <v>136</v>
      </c>
      <c r="N124" s="12" t="s">
        <v>136</v>
      </c>
      <c r="O124" s="12" t="s">
        <v>136</v>
      </c>
      <c r="P124" s="12" t="s">
        <v>136</v>
      </c>
      <c r="Q124" s="12" t="s">
        <v>136</v>
      </c>
      <c r="R124" s="12" t="s">
        <v>136</v>
      </c>
    </row>
    <row r="125" spans="1:18" x14ac:dyDescent="0.3">
      <c r="A125" s="121"/>
      <c r="B125" t="s">
        <v>13</v>
      </c>
      <c r="C125" t="s">
        <v>15</v>
      </c>
      <c r="D125" s="13">
        <v>23700</v>
      </c>
      <c r="E125" s="13">
        <v>9300</v>
      </c>
      <c r="F125" s="14">
        <v>0</v>
      </c>
      <c r="G125" s="2">
        <v>0</v>
      </c>
      <c r="H125" s="2">
        <v>0</v>
      </c>
      <c r="I125" s="2">
        <v>0</v>
      </c>
      <c r="J125" s="2">
        <v>0</v>
      </c>
      <c r="K125" s="2">
        <v>0.9</v>
      </c>
      <c r="L125" s="2" t="s">
        <v>136</v>
      </c>
      <c r="M125" s="2" t="s">
        <v>136</v>
      </c>
      <c r="N125" s="2" t="s">
        <v>136</v>
      </c>
      <c r="O125" s="2" t="s">
        <v>136</v>
      </c>
      <c r="P125" s="2" t="s">
        <v>136</v>
      </c>
      <c r="Q125" s="2" t="s">
        <v>136</v>
      </c>
      <c r="R125" s="2" t="s">
        <v>136</v>
      </c>
    </row>
    <row r="126" spans="1:18" x14ac:dyDescent="0.3">
      <c r="A126" s="121"/>
      <c r="B126" t="s">
        <v>13</v>
      </c>
      <c r="C126" t="s">
        <v>16</v>
      </c>
      <c r="D126" s="13">
        <v>19900</v>
      </c>
      <c r="E126" s="13">
        <v>3500</v>
      </c>
      <c r="F126" s="14">
        <v>0</v>
      </c>
      <c r="G126" s="2">
        <v>0</v>
      </c>
      <c r="H126" s="2">
        <v>0</v>
      </c>
      <c r="I126" s="2">
        <v>0</v>
      </c>
      <c r="J126" s="2">
        <v>0</v>
      </c>
      <c r="K126" s="2">
        <v>0.9</v>
      </c>
      <c r="L126" s="2" t="s">
        <v>136</v>
      </c>
      <c r="M126" s="2" t="s">
        <v>136</v>
      </c>
      <c r="N126" s="2" t="s">
        <v>136</v>
      </c>
      <c r="O126" s="2" t="s">
        <v>136</v>
      </c>
      <c r="P126" s="2" t="s">
        <v>136</v>
      </c>
      <c r="Q126" s="2" t="s">
        <v>136</v>
      </c>
      <c r="R126" s="2" t="s">
        <v>136</v>
      </c>
    </row>
    <row r="127" spans="1:18" x14ac:dyDescent="0.3">
      <c r="A127" s="121"/>
      <c r="B127" t="s">
        <v>17</v>
      </c>
      <c r="C127" t="s">
        <v>14</v>
      </c>
      <c r="D127" s="13">
        <v>33100</v>
      </c>
      <c r="E127" s="13">
        <v>15800</v>
      </c>
      <c r="F127" s="14">
        <v>0</v>
      </c>
      <c r="G127" s="2">
        <v>0</v>
      </c>
      <c r="H127" s="2">
        <v>0</v>
      </c>
      <c r="I127" s="2">
        <v>0</v>
      </c>
      <c r="J127" s="2">
        <v>0</v>
      </c>
      <c r="K127" s="2">
        <v>0.9</v>
      </c>
      <c r="L127" s="2" t="s">
        <v>136</v>
      </c>
      <c r="M127" s="2" t="s">
        <v>136</v>
      </c>
      <c r="N127" s="2" t="s">
        <v>136</v>
      </c>
      <c r="O127" s="2" t="s">
        <v>136</v>
      </c>
      <c r="P127" s="2" t="s">
        <v>136</v>
      </c>
      <c r="Q127" s="2" t="s">
        <v>136</v>
      </c>
      <c r="R127" s="2" t="s">
        <v>136</v>
      </c>
    </row>
    <row r="128" spans="1:18" x14ac:dyDescent="0.3">
      <c r="A128" s="121"/>
      <c r="B128" t="s">
        <v>17</v>
      </c>
      <c r="C128" t="s">
        <v>15</v>
      </c>
      <c r="D128" s="13">
        <v>24300</v>
      </c>
      <c r="E128" s="13">
        <v>10100</v>
      </c>
      <c r="F128" s="14">
        <v>0</v>
      </c>
      <c r="G128" s="2">
        <v>0</v>
      </c>
      <c r="H128" s="2">
        <v>0</v>
      </c>
      <c r="I128" s="2">
        <v>0</v>
      </c>
      <c r="J128" s="2">
        <v>0</v>
      </c>
      <c r="K128" s="2">
        <v>0.9</v>
      </c>
      <c r="L128" s="2" t="s">
        <v>136</v>
      </c>
      <c r="M128" s="2" t="s">
        <v>136</v>
      </c>
      <c r="N128" s="2" t="s">
        <v>136</v>
      </c>
      <c r="O128" s="2" t="s">
        <v>136</v>
      </c>
      <c r="P128" s="2" t="s">
        <v>136</v>
      </c>
      <c r="Q128" s="2" t="s">
        <v>136</v>
      </c>
      <c r="R128" s="2" t="s">
        <v>136</v>
      </c>
    </row>
    <row r="129" spans="1:18" x14ac:dyDescent="0.3">
      <c r="A129" s="121"/>
      <c r="B129" t="s">
        <v>17</v>
      </c>
      <c r="C129" t="s">
        <v>16</v>
      </c>
      <c r="D129" s="13">
        <v>21300</v>
      </c>
      <c r="E129" s="13">
        <v>6100</v>
      </c>
      <c r="F129" s="14">
        <v>0</v>
      </c>
      <c r="G129" s="2">
        <v>0</v>
      </c>
      <c r="H129" s="2">
        <v>0</v>
      </c>
      <c r="I129" s="2">
        <v>0</v>
      </c>
      <c r="J129" s="2">
        <v>0</v>
      </c>
      <c r="K129" s="2">
        <v>0.9</v>
      </c>
      <c r="L129" s="2" t="s">
        <v>136</v>
      </c>
      <c r="M129" s="2" t="s">
        <v>136</v>
      </c>
      <c r="N129" s="2" t="s">
        <v>136</v>
      </c>
      <c r="O129" s="2" t="s">
        <v>136</v>
      </c>
      <c r="P129" s="2" t="s">
        <v>136</v>
      </c>
      <c r="Q129" s="2" t="s">
        <v>136</v>
      </c>
      <c r="R129" s="2" t="s">
        <v>136</v>
      </c>
    </row>
    <row r="130" spans="1:18" ht="15" thickBot="1" x14ac:dyDescent="0.35">
      <c r="A130" s="120"/>
      <c r="B130" s="18" t="s">
        <v>189</v>
      </c>
      <c r="C130" s="18"/>
      <c r="D130" s="15">
        <v>16600</v>
      </c>
      <c r="E130" s="15">
        <v>6100</v>
      </c>
      <c r="F130" s="16">
        <v>0</v>
      </c>
      <c r="G130" s="17">
        <v>0</v>
      </c>
      <c r="H130" s="17">
        <v>0</v>
      </c>
      <c r="I130" s="17">
        <v>0</v>
      </c>
      <c r="J130" s="17">
        <v>0</v>
      </c>
      <c r="K130" s="17">
        <v>0</v>
      </c>
      <c r="L130" s="17" t="s">
        <v>136</v>
      </c>
      <c r="M130" s="17" t="s">
        <v>136</v>
      </c>
      <c r="N130" s="17" t="s">
        <v>136</v>
      </c>
      <c r="O130" s="17" t="s">
        <v>136</v>
      </c>
      <c r="P130" s="17" t="s">
        <v>136</v>
      </c>
      <c r="Q130" s="17" t="s">
        <v>136</v>
      </c>
      <c r="R130" s="17" t="s">
        <v>136</v>
      </c>
    </row>
    <row r="131" spans="1:18" ht="15" thickTop="1" x14ac:dyDescent="0.3">
      <c r="A131" s="119" t="s">
        <v>191</v>
      </c>
      <c r="B131" s="9" t="s">
        <v>138</v>
      </c>
      <c r="C131" s="9" t="s">
        <v>19</v>
      </c>
      <c r="D131" s="10">
        <v>295500</v>
      </c>
      <c r="E131" s="10">
        <v>107000</v>
      </c>
      <c r="F131" s="11">
        <v>38100</v>
      </c>
      <c r="G131" s="12">
        <v>0</v>
      </c>
      <c r="H131" s="12">
        <v>0</v>
      </c>
      <c r="I131" s="12">
        <v>0</v>
      </c>
      <c r="J131" s="12">
        <v>0</v>
      </c>
      <c r="K131" s="12">
        <v>0</v>
      </c>
      <c r="L131" s="12" t="s">
        <v>136</v>
      </c>
      <c r="M131" s="12" t="s">
        <v>136</v>
      </c>
      <c r="N131" s="12" t="s">
        <v>136</v>
      </c>
      <c r="O131" s="12" t="s">
        <v>136</v>
      </c>
      <c r="P131" s="12" t="s">
        <v>136</v>
      </c>
      <c r="Q131" s="12" t="s">
        <v>136</v>
      </c>
      <c r="R131" s="12" t="s">
        <v>136</v>
      </c>
    </row>
    <row r="132" spans="1:18" x14ac:dyDescent="0.3">
      <c r="A132" s="121"/>
      <c r="B132" t="s">
        <v>138</v>
      </c>
      <c r="C132" t="s">
        <v>20</v>
      </c>
      <c r="D132" s="13">
        <v>267700</v>
      </c>
      <c r="E132" s="13">
        <v>82100</v>
      </c>
      <c r="F132" s="14">
        <v>35300</v>
      </c>
      <c r="G132" s="2">
        <v>0</v>
      </c>
      <c r="H132" s="2">
        <v>0</v>
      </c>
      <c r="I132" s="2">
        <v>0</v>
      </c>
      <c r="J132" s="2">
        <v>0</v>
      </c>
      <c r="K132" s="2">
        <v>0</v>
      </c>
      <c r="L132" s="2" t="s">
        <v>136</v>
      </c>
      <c r="M132" s="2" t="s">
        <v>136</v>
      </c>
      <c r="N132" s="2" t="s">
        <v>136</v>
      </c>
      <c r="O132" s="2" t="s">
        <v>136</v>
      </c>
      <c r="P132" s="2" t="s">
        <v>136</v>
      </c>
      <c r="Q132" s="2" t="s">
        <v>136</v>
      </c>
      <c r="R132" s="2" t="s">
        <v>136</v>
      </c>
    </row>
    <row r="133" spans="1:18" x14ac:dyDescent="0.3">
      <c r="A133" s="121"/>
      <c r="B133" t="s">
        <v>138</v>
      </c>
      <c r="C133" t="s">
        <v>139</v>
      </c>
      <c r="D133" s="13">
        <v>140700</v>
      </c>
      <c r="E133" s="13">
        <v>31600</v>
      </c>
      <c r="F133" s="14">
        <v>21000</v>
      </c>
      <c r="G133" s="2">
        <v>0</v>
      </c>
      <c r="H133" s="2">
        <v>0</v>
      </c>
      <c r="I133" s="2">
        <v>0</v>
      </c>
      <c r="J133" s="2">
        <v>0</v>
      </c>
      <c r="K133" s="2">
        <v>0</v>
      </c>
      <c r="L133" s="2" t="s">
        <v>136</v>
      </c>
      <c r="M133" s="2" t="s">
        <v>136</v>
      </c>
      <c r="N133" s="2" t="s">
        <v>136</v>
      </c>
      <c r="O133" s="2" t="s">
        <v>136</v>
      </c>
      <c r="P133" s="2" t="s">
        <v>136</v>
      </c>
      <c r="Q133" s="2" t="s">
        <v>136</v>
      </c>
      <c r="R133" s="2" t="s">
        <v>136</v>
      </c>
    </row>
    <row r="134" spans="1:18" x14ac:dyDescent="0.3">
      <c r="A134" s="121"/>
      <c r="B134" t="s">
        <v>138</v>
      </c>
      <c r="C134" t="s">
        <v>140</v>
      </c>
      <c r="D134" s="13">
        <v>295500</v>
      </c>
      <c r="E134" s="13">
        <v>107000</v>
      </c>
      <c r="F134" s="14">
        <v>38100</v>
      </c>
      <c r="G134" s="2">
        <v>0</v>
      </c>
      <c r="H134" s="2">
        <v>0</v>
      </c>
      <c r="I134" s="2">
        <v>0</v>
      </c>
      <c r="J134" s="2">
        <v>0</v>
      </c>
      <c r="K134" s="2">
        <v>0</v>
      </c>
      <c r="L134" s="2" t="s">
        <v>136</v>
      </c>
      <c r="M134" s="2" t="s">
        <v>136</v>
      </c>
      <c r="N134" s="2" t="s">
        <v>136</v>
      </c>
      <c r="O134" s="2" t="s">
        <v>136</v>
      </c>
      <c r="P134" s="2" t="s">
        <v>136</v>
      </c>
      <c r="Q134" s="2" t="s">
        <v>136</v>
      </c>
      <c r="R134" s="2" t="s">
        <v>136</v>
      </c>
    </row>
    <row r="135" spans="1:18" x14ac:dyDescent="0.3">
      <c r="A135" s="121"/>
      <c r="B135" t="s">
        <v>138</v>
      </c>
      <c r="C135" t="s">
        <v>141</v>
      </c>
      <c r="D135" s="13">
        <v>140700</v>
      </c>
      <c r="E135" s="13">
        <v>31600</v>
      </c>
      <c r="F135" s="14">
        <v>21000</v>
      </c>
      <c r="G135" s="2">
        <v>0</v>
      </c>
      <c r="H135" s="2">
        <v>0</v>
      </c>
      <c r="I135" s="2">
        <v>0</v>
      </c>
      <c r="J135" s="2">
        <v>0</v>
      </c>
      <c r="K135" s="2">
        <v>0</v>
      </c>
      <c r="L135" s="2" t="s">
        <v>136</v>
      </c>
      <c r="M135" s="2" t="s">
        <v>136</v>
      </c>
      <c r="N135" s="2" t="s">
        <v>136</v>
      </c>
      <c r="O135" s="2" t="s">
        <v>136</v>
      </c>
      <c r="P135" s="2" t="s">
        <v>136</v>
      </c>
      <c r="Q135" s="2" t="s">
        <v>136</v>
      </c>
      <c r="R135" s="2" t="s">
        <v>136</v>
      </c>
    </row>
    <row r="136" spans="1:18" x14ac:dyDescent="0.3">
      <c r="A136" s="121"/>
      <c r="B136" t="s">
        <v>138</v>
      </c>
      <c r="C136" t="s">
        <v>142</v>
      </c>
      <c r="D136" s="13">
        <v>136800</v>
      </c>
      <c r="E136" s="13">
        <v>30800</v>
      </c>
      <c r="F136" s="14">
        <v>17900</v>
      </c>
      <c r="G136" s="2">
        <f t="shared" ref="G136:R143" si="4">G$144</f>
        <v>0</v>
      </c>
      <c r="H136" s="2">
        <f t="shared" si="4"/>
        <v>0</v>
      </c>
      <c r="I136" s="2">
        <f t="shared" si="4"/>
        <v>0</v>
      </c>
      <c r="J136" s="2">
        <f t="shared" si="4"/>
        <v>0</v>
      </c>
      <c r="K136" s="2">
        <f t="shared" si="4"/>
        <v>0</v>
      </c>
      <c r="L136" s="2" t="str">
        <f t="shared" si="4"/>
        <v>-</v>
      </c>
      <c r="M136" s="2" t="str">
        <f t="shared" si="4"/>
        <v>-</v>
      </c>
      <c r="N136" s="2" t="str">
        <f t="shared" si="4"/>
        <v>-</v>
      </c>
      <c r="O136" s="2" t="str">
        <f t="shared" si="4"/>
        <v>-</v>
      </c>
      <c r="P136" s="2" t="str">
        <f t="shared" si="4"/>
        <v>-</v>
      </c>
      <c r="Q136" s="2" t="str">
        <f t="shared" si="4"/>
        <v>-</v>
      </c>
      <c r="R136" s="2" t="str">
        <f t="shared" si="4"/>
        <v>-</v>
      </c>
    </row>
    <row r="137" spans="1:18" x14ac:dyDescent="0.3">
      <c r="A137" s="121"/>
      <c r="B137" t="s">
        <v>138</v>
      </c>
      <c r="C137" t="s">
        <v>143</v>
      </c>
      <c r="D137" s="13">
        <v>136800</v>
      </c>
      <c r="E137" s="13">
        <v>30800</v>
      </c>
      <c r="F137" s="14">
        <v>17900</v>
      </c>
      <c r="G137" s="2">
        <f t="shared" ref="G137:L137" si="5">G$144</f>
        <v>0</v>
      </c>
      <c r="H137" s="2">
        <f t="shared" si="5"/>
        <v>0</v>
      </c>
      <c r="I137" s="2">
        <f t="shared" si="5"/>
        <v>0</v>
      </c>
      <c r="J137" s="2">
        <f t="shared" si="5"/>
        <v>0</v>
      </c>
      <c r="K137" s="2">
        <f t="shared" si="5"/>
        <v>0</v>
      </c>
      <c r="L137" s="2" t="str">
        <f t="shared" si="5"/>
        <v>-</v>
      </c>
      <c r="M137" s="2" t="str">
        <f t="shared" si="4"/>
        <v>-</v>
      </c>
      <c r="N137" s="2" t="str">
        <f t="shared" si="4"/>
        <v>-</v>
      </c>
      <c r="O137" s="2" t="str">
        <f t="shared" si="4"/>
        <v>-</v>
      </c>
      <c r="P137" s="2" t="str">
        <f t="shared" si="4"/>
        <v>-</v>
      </c>
      <c r="Q137" s="2" t="str">
        <f t="shared" si="4"/>
        <v>-</v>
      </c>
      <c r="R137" s="2" t="str">
        <f t="shared" si="4"/>
        <v>-</v>
      </c>
    </row>
    <row r="138" spans="1:18" x14ac:dyDescent="0.3">
      <c r="A138" s="121"/>
      <c r="B138" t="s">
        <v>138</v>
      </c>
      <c r="C138" t="s">
        <v>144</v>
      </c>
      <c r="D138" s="13">
        <v>136800</v>
      </c>
      <c r="E138" s="13">
        <v>30800</v>
      </c>
      <c r="F138" s="14">
        <v>17900</v>
      </c>
      <c r="G138" s="2">
        <f t="shared" si="4"/>
        <v>0</v>
      </c>
      <c r="H138" s="2">
        <f t="shared" si="4"/>
        <v>0</v>
      </c>
      <c r="I138" s="2">
        <f t="shared" si="4"/>
        <v>0</v>
      </c>
      <c r="J138" s="2">
        <f t="shared" si="4"/>
        <v>0</v>
      </c>
      <c r="K138" s="2">
        <f t="shared" si="4"/>
        <v>0</v>
      </c>
      <c r="L138" s="2" t="str">
        <f t="shared" si="4"/>
        <v>-</v>
      </c>
      <c r="M138" s="2" t="str">
        <f t="shared" si="4"/>
        <v>-</v>
      </c>
      <c r="N138" s="2" t="str">
        <f t="shared" si="4"/>
        <v>-</v>
      </c>
      <c r="O138" s="2" t="str">
        <f t="shared" si="4"/>
        <v>-</v>
      </c>
      <c r="P138" s="2" t="str">
        <f t="shared" si="4"/>
        <v>-</v>
      </c>
      <c r="Q138" s="2" t="str">
        <f t="shared" si="4"/>
        <v>-</v>
      </c>
      <c r="R138" s="2" t="str">
        <f t="shared" si="4"/>
        <v>-</v>
      </c>
    </row>
    <row r="139" spans="1:18" x14ac:dyDescent="0.3">
      <c r="A139" s="121"/>
      <c r="B139" t="s">
        <v>138</v>
      </c>
      <c r="C139" t="s">
        <v>145</v>
      </c>
      <c r="D139" s="13">
        <v>136800</v>
      </c>
      <c r="E139" s="13">
        <v>30800</v>
      </c>
      <c r="F139" s="14">
        <v>17900</v>
      </c>
      <c r="G139" s="2">
        <f t="shared" si="4"/>
        <v>0</v>
      </c>
      <c r="H139" s="2">
        <f t="shared" si="4"/>
        <v>0</v>
      </c>
      <c r="I139" s="2">
        <f t="shared" si="4"/>
        <v>0</v>
      </c>
      <c r="J139" s="2">
        <f t="shared" si="4"/>
        <v>0</v>
      </c>
      <c r="K139" s="2">
        <f t="shared" si="4"/>
        <v>0</v>
      </c>
      <c r="L139" s="2" t="str">
        <f t="shared" si="4"/>
        <v>-</v>
      </c>
      <c r="M139" s="2" t="str">
        <f t="shared" si="4"/>
        <v>-</v>
      </c>
      <c r="N139" s="2" t="str">
        <f t="shared" si="4"/>
        <v>-</v>
      </c>
      <c r="O139" s="2" t="str">
        <f t="shared" si="4"/>
        <v>-</v>
      </c>
      <c r="P139" s="2" t="str">
        <f t="shared" si="4"/>
        <v>-</v>
      </c>
      <c r="Q139" s="2" t="str">
        <f t="shared" si="4"/>
        <v>-</v>
      </c>
      <c r="R139" s="2" t="str">
        <f t="shared" si="4"/>
        <v>-</v>
      </c>
    </row>
    <row r="140" spans="1:18" x14ac:dyDescent="0.3">
      <c r="A140" s="121"/>
      <c r="B140" t="s">
        <v>21</v>
      </c>
      <c r="D140" s="13">
        <v>136800</v>
      </c>
      <c r="E140" s="13">
        <v>30800</v>
      </c>
      <c r="F140" s="14">
        <v>17900</v>
      </c>
      <c r="G140" s="2">
        <f t="shared" si="4"/>
        <v>0</v>
      </c>
      <c r="H140" s="2">
        <f t="shared" si="4"/>
        <v>0</v>
      </c>
      <c r="I140" s="2">
        <f t="shared" si="4"/>
        <v>0</v>
      </c>
      <c r="J140" s="2">
        <f t="shared" si="4"/>
        <v>0</v>
      </c>
      <c r="K140" s="2">
        <f t="shared" si="4"/>
        <v>0</v>
      </c>
      <c r="L140" s="2" t="str">
        <f t="shared" si="4"/>
        <v>-</v>
      </c>
      <c r="M140" s="2" t="str">
        <f t="shared" si="4"/>
        <v>-</v>
      </c>
      <c r="N140" s="2" t="str">
        <f t="shared" si="4"/>
        <v>-</v>
      </c>
      <c r="O140" s="2" t="str">
        <f t="shared" si="4"/>
        <v>-</v>
      </c>
      <c r="P140" s="2" t="str">
        <f t="shared" si="4"/>
        <v>-</v>
      </c>
      <c r="Q140" s="2" t="str">
        <f t="shared" si="4"/>
        <v>-</v>
      </c>
      <c r="R140" s="2" t="str">
        <f t="shared" si="4"/>
        <v>-</v>
      </c>
    </row>
    <row r="141" spans="1:18" x14ac:dyDescent="0.3">
      <c r="A141" s="121"/>
      <c r="B141" t="s">
        <v>23</v>
      </c>
      <c r="D141" s="13">
        <v>136800</v>
      </c>
      <c r="E141" s="13">
        <v>30800</v>
      </c>
      <c r="F141" s="14">
        <v>17900</v>
      </c>
      <c r="G141" s="2">
        <f t="shared" si="4"/>
        <v>0</v>
      </c>
      <c r="H141" s="2">
        <f t="shared" si="4"/>
        <v>0</v>
      </c>
      <c r="I141" s="2">
        <f t="shared" si="4"/>
        <v>0</v>
      </c>
      <c r="J141" s="2">
        <f t="shared" si="4"/>
        <v>0</v>
      </c>
      <c r="K141" s="2">
        <f t="shared" si="4"/>
        <v>0</v>
      </c>
      <c r="L141" s="2" t="str">
        <f t="shared" si="4"/>
        <v>-</v>
      </c>
      <c r="M141" s="2" t="str">
        <f t="shared" si="4"/>
        <v>-</v>
      </c>
      <c r="N141" s="2" t="str">
        <f t="shared" si="4"/>
        <v>-</v>
      </c>
      <c r="O141" s="2" t="str">
        <f t="shared" si="4"/>
        <v>-</v>
      </c>
      <c r="P141" s="2" t="str">
        <f t="shared" si="4"/>
        <v>-</v>
      </c>
      <c r="Q141" s="2" t="str">
        <f t="shared" si="4"/>
        <v>-</v>
      </c>
      <c r="R141" s="2" t="str">
        <f t="shared" si="4"/>
        <v>-</v>
      </c>
    </row>
    <row r="142" spans="1:18" x14ac:dyDescent="0.3">
      <c r="A142" s="121"/>
      <c r="B142" t="s">
        <v>25</v>
      </c>
      <c r="D142" s="13">
        <v>136800</v>
      </c>
      <c r="E142" s="13">
        <v>30800</v>
      </c>
      <c r="F142" s="14">
        <v>17900</v>
      </c>
      <c r="G142" s="2">
        <f t="shared" si="4"/>
        <v>0</v>
      </c>
      <c r="H142" s="2">
        <f t="shared" si="4"/>
        <v>0</v>
      </c>
      <c r="I142" s="2">
        <f t="shared" si="4"/>
        <v>0</v>
      </c>
      <c r="J142" s="2">
        <f t="shared" si="4"/>
        <v>0</v>
      </c>
      <c r="K142" s="2">
        <f t="shared" si="4"/>
        <v>0</v>
      </c>
      <c r="L142" s="2" t="str">
        <f t="shared" si="4"/>
        <v>-</v>
      </c>
      <c r="M142" s="2" t="str">
        <f t="shared" si="4"/>
        <v>-</v>
      </c>
      <c r="N142" s="2" t="str">
        <f t="shared" si="4"/>
        <v>-</v>
      </c>
      <c r="O142" s="2" t="str">
        <f t="shared" si="4"/>
        <v>-</v>
      </c>
      <c r="P142" s="2" t="str">
        <f t="shared" si="4"/>
        <v>-</v>
      </c>
      <c r="Q142" s="2" t="str">
        <f t="shared" si="4"/>
        <v>-</v>
      </c>
      <c r="R142" s="2" t="str">
        <f t="shared" si="4"/>
        <v>-</v>
      </c>
    </row>
    <row r="143" spans="1:18" x14ac:dyDescent="0.3">
      <c r="A143" s="121"/>
      <c r="B143" t="s">
        <v>26</v>
      </c>
      <c r="D143" s="13">
        <v>136800</v>
      </c>
      <c r="E143" s="13">
        <v>30800</v>
      </c>
      <c r="F143" s="14">
        <v>17900</v>
      </c>
      <c r="G143" s="2">
        <f t="shared" si="4"/>
        <v>0</v>
      </c>
      <c r="H143" s="2">
        <f t="shared" si="4"/>
        <v>0</v>
      </c>
      <c r="I143" s="2">
        <f t="shared" si="4"/>
        <v>0</v>
      </c>
      <c r="J143" s="2">
        <f t="shared" si="4"/>
        <v>0</v>
      </c>
      <c r="K143" s="2">
        <f t="shared" si="4"/>
        <v>0</v>
      </c>
      <c r="L143" s="2" t="str">
        <f t="shared" si="4"/>
        <v>-</v>
      </c>
      <c r="M143" s="2" t="str">
        <f t="shared" si="4"/>
        <v>-</v>
      </c>
      <c r="N143" s="2" t="str">
        <f t="shared" si="4"/>
        <v>-</v>
      </c>
      <c r="O143" s="2" t="str">
        <f t="shared" si="4"/>
        <v>-</v>
      </c>
      <c r="P143" s="2" t="str">
        <f t="shared" si="4"/>
        <v>-</v>
      </c>
      <c r="Q143" s="2" t="str">
        <f t="shared" si="4"/>
        <v>-</v>
      </c>
      <c r="R143" s="2" t="str">
        <f t="shared" si="4"/>
        <v>-</v>
      </c>
    </row>
    <row r="144" spans="1:18" x14ac:dyDescent="0.3">
      <c r="A144" s="121"/>
      <c r="B144" t="s">
        <v>146</v>
      </c>
      <c r="D144" s="13">
        <v>136800</v>
      </c>
      <c r="E144" s="13">
        <v>30800</v>
      </c>
      <c r="F144" s="14">
        <v>17900</v>
      </c>
      <c r="G144" s="2">
        <v>0</v>
      </c>
      <c r="H144" s="2">
        <v>0</v>
      </c>
      <c r="I144" s="2">
        <v>0</v>
      </c>
      <c r="J144" s="2">
        <v>0</v>
      </c>
      <c r="K144" s="2">
        <v>0</v>
      </c>
      <c r="L144" s="2" t="s">
        <v>136</v>
      </c>
      <c r="M144" s="2" t="s">
        <v>136</v>
      </c>
      <c r="N144" s="2" t="s">
        <v>136</v>
      </c>
      <c r="O144" s="2" t="s">
        <v>136</v>
      </c>
      <c r="P144" s="2" t="s">
        <v>136</v>
      </c>
      <c r="Q144" s="2" t="s">
        <v>136</v>
      </c>
      <c r="R144" s="2" t="s">
        <v>136</v>
      </c>
    </row>
    <row r="145" spans="1:18" x14ac:dyDescent="0.3">
      <c r="A145" s="121"/>
      <c r="B145" t="s">
        <v>147</v>
      </c>
      <c r="C145" t="s">
        <v>19</v>
      </c>
      <c r="D145" s="13">
        <v>292700</v>
      </c>
      <c r="E145" s="13">
        <v>101300</v>
      </c>
      <c r="F145" s="14">
        <v>41100</v>
      </c>
      <c r="G145" s="2">
        <v>0</v>
      </c>
      <c r="H145" s="2">
        <v>0</v>
      </c>
      <c r="I145" s="2">
        <v>0</v>
      </c>
      <c r="J145" s="2">
        <v>0</v>
      </c>
      <c r="K145" s="2">
        <v>0</v>
      </c>
      <c r="L145" s="2" t="s">
        <v>136</v>
      </c>
      <c r="M145" s="2" t="s">
        <v>136</v>
      </c>
      <c r="N145" s="2" t="s">
        <v>136</v>
      </c>
      <c r="O145" s="2" t="s">
        <v>136</v>
      </c>
      <c r="P145" s="2" t="s">
        <v>136</v>
      </c>
      <c r="Q145" s="2" t="s">
        <v>136</v>
      </c>
      <c r="R145" s="2" t="s">
        <v>136</v>
      </c>
    </row>
    <row r="146" spans="1:18" x14ac:dyDescent="0.3">
      <c r="A146" s="121"/>
      <c r="B146" t="s">
        <v>147</v>
      </c>
      <c r="C146" t="s">
        <v>20</v>
      </c>
      <c r="D146" s="13">
        <v>267700</v>
      </c>
      <c r="E146" s="13">
        <v>82100</v>
      </c>
      <c r="F146" s="14">
        <v>35300</v>
      </c>
      <c r="G146" s="2">
        <v>0</v>
      </c>
      <c r="H146" s="2">
        <v>0</v>
      </c>
      <c r="I146" s="2">
        <v>0</v>
      </c>
      <c r="J146" s="2">
        <v>0</v>
      </c>
      <c r="K146" s="2">
        <v>0</v>
      </c>
      <c r="L146" s="2" t="s">
        <v>136</v>
      </c>
      <c r="M146" s="2" t="s">
        <v>136</v>
      </c>
      <c r="N146" s="2" t="s">
        <v>136</v>
      </c>
      <c r="O146" s="2" t="s">
        <v>136</v>
      </c>
      <c r="P146" s="2" t="s">
        <v>136</v>
      </c>
      <c r="Q146" s="2" t="s">
        <v>136</v>
      </c>
      <c r="R146" s="2" t="s">
        <v>136</v>
      </c>
    </row>
    <row r="147" spans="1:18" x14ac:dyDescent="0.3">
      <c r="A147" s="121"/>
      <c r="B147" t="s">
        <v>147</v>
      </c>
      <c r="C147" t="s">
        <v>148</v>
      </c>
      <c r="D147" s="13">
        <v>140700</v>
      </c>
      <c r="E147" s="13">
        <v>31600</v>
      </c>
      <c r="F147" s="14">
        <v>21000</v>
      </c>
      <c r="G147" s="2">
        <v>0</v>
      </c>
      <c r="H147" s="2">
        <v>0</v>
      </c>
      <c r="I147" s="2">
        <v>0</v>
      </c>
      <c r="J147" s="2">
        <v>0</v>
      </c>
      <c r="K147" s="2">
        <v>0</v>
      </c>
      <c r="L147" s="2" t="s">
        <v>136</v>
      </c>
      <c r="M147" s="2" t="s">
        <v>136</v>
      </c>
      <c r="N147" s="2" t="s">
        <v>136</v>
      </c>
      <c r="O147" s="2" t="s">
        <v>136</v>
      </c>
      <c r="P147" s="2" t="s">
        <v>136</v>
      </c>
      <c r="Q147" s="2" t="s">
        <v>136</v>
      </c>
      <c r="R147" s="2" t="s">
        <v>136</v>
      </c>
    </row>
    <row r="148" spans="1:18" x14ac:dyDescent="0.3">
      <c r="A148" s="121"/>
      <c r="B148" t="s">
        <v>147</v>
      </c>
      <c r="C148" t="s">
        <v>140</v>
      </c>
      <c r="D148" s="13">
        <v>292700</v>
      </c>
      <c r="E148" s="13">
        <v>101300</v>
      </c>
      <c r="F148" s="14">
        <v>41100</v>
      </c>
      <c r="G148" s="2">
        <f t="shared" ref="G148:R148" si="6">G145</f>
        <v>0</v>
      </c>
      <c r="H148" s="2">
        <f t="shared" si="6"/>
        <v>0</v>
      </c>
      <c r="I148" s="2">
        <f t="shared" si="6"/>
        <v>0</v>
      </c>
      <c r="J148" s="2">
        <f t="shared" si="6"/>
        <v>0</v>
      </c>
      <c r="K148" s="2">
        <f t="shared" si="6"/>
        <v>0</v>
      </c>
      <c r="L148" s="2" t="str">
        <f t="shared" si="6"/>
        <v>-</v>
      </c>
      <c r="M148" s="2" t="str">
        <f t="shared" si="6"/>
        <v>-</v>
      </c>
      <c r="N148" s="2" t="str">
        <f t="shared" si="6"/>
        <v>-</v>
      </c>
      <c r="O148" s="2" t="str">
        <f t="shared" si="6"/>
        <v>-</v>
      </c>
      <c r="P148" s="2" t="str">
        <f t="shared" si="6"/>
        <v>-</v>
      </c>
      <c r="Q148" s="2" t="str">
        <f t="shared" si="6"/>
        <v>-</v>
      </c>
      <c r="R148" s="2" t="str">
        <f t="shared" si="6"/>
        <v>-</v>
      </c>
    </row>
    <row r="149" spans="1:18" x14ac:dyDescent="0.3">
      <c r="A149" s="121"/>
      <c r="B149" t="s">
        <v>147</v>
      </c>
      <c r="C149" t="s">
        <v>141</v>
      </c>
      <c r="D149" s="13">
        <v>140700</v>
      </c>
      <c r="E149" s="13">
        <v>31600</v>
      </c>
      <c r="F149" s="14">
        <v>21000</v>
      </c>
      <c r="G149" s="2">
        <v>0</v>
      </c>
      <c r="H149" s="2">
        <v>0</v>
      </c>
      <c r="I149" s="2">
        <v>0</v>
      </c>
      <c r="J149" s="2">
        <v>0</v>
      </c>
      <c r="K149" s="2">
        <v>0</v>
      </c>
      <c r="L149" s="2" t="s">
        <v>136</v>
      </c>
      <c r="M149" s="2" t="s">
        <v>136</v>
      </c>
      <c r="N149" s="2" t="s">
        <v>136</v>
      </c>
      <c r="O149" s="2" t="s">
        <v>136</v>
      </c>
      <c r="P149" s="2" t="s">
        <v>136</v>
      </c>
      <c r="Q149" s="2" t="s">
        <v>136</v>
      </c>
      <c r="R149" s="2" t="s">
        <v>136</v>
      </c>
    </row>
    <row r="150" spans="1:18" x14ac:dyDescent="0.3">
      <c r="A150" s="121"/>
      <c r="B150" t="s">
        <v>149</v>
      </c>
      <c r="D150" s="13">
        <v>140700</v>
      </c>
      <c r="E150" s="13">
        <v>31600</v>
      </c>
      <c r="F150" s="14">
        <v>21000</v>
      </c>
      <c r="G150" s="2">
        <v>0</v>
      </c>
      <c r="H150" s="2">
        <v>0</v>
      </c>
      <c r="I150" s="2">
        <v>0</v>
      </c>
      <c r="J150" s="2">
        <v>0</v>
      </c>
      <c r="K150" s="2">
        <v>0</v>
      </c>
      <c r="L150" s="2" t="s">
        <v>136</v>
      </c>
      <c r="M150" s="2" t="s">
        <v>136</v>
      </c>
      <c r="N150" s="2" t="s">
        <v>136</v>
      </c>
      <c r="O150" s="2" t="s">
        <v>136</v>
      </c>
      <c r="P150" s="2" t="s">
        <v>136</v>
      </c>
      <c r="Q150" s="2" t="s">
        <v>136</v>
      </c>
      <c r="R150" s="2" t="s">
        <v>136</v>
      </c>
    </row>
    <row r="151" spans="1:18" ht="15" thickBot="1" x14ac:dyDescent="0.35">
      <c r="A151" s="120"/>
      <c r="B151" t="s">
        <v>150</v>
      </c>
      <c r="D151" s="13">
        <v>238600</v>
      </c>
      <c r="E151" s="13">
        <v>82100</v>
      </c>
      <c r="F151" s="14">
        <v>35300</v>
      </c>
      <c r="G151" s="2">
        <v>0</v>
      </c>
      <c r="H151" s="2">
        <v>0</v>
      </c>
      <c r="I151" s="2">
        <v>0</v>
      </c>
      <c r="J151" s="2">
        <v>0</v>
      </c>
      <c r="K151" s="2">
        <v>0</v>
      </c>
      <c r="L151" s="2" t="s">
        <v>136</v>
      </c>
      <c r="M151" s="2" t="s">
        <v>136</v>
      </c>
      <c r="N151" s="2" t="s">
        <v>136</v>
      </c>
      <c r="O151" s="2" t="s">
        <v>136</v>
      </c>
      <c r="P151" s="2" t="s">
        <v>136</v>
      </c>
      <c r="Q151" s="2" t="s">
        <v>136</v>
      </c>
      <c r="R151" s="2" t="s">
        <v>136</v>
      </c>
    </row>
    <row r="152" spans="1:18" ht="15" thickTop="1" x14ac:dyDescent="0.3">
      <c r="A152" s="119" t="s">
        <v>151</v>
      </c>
      <c r="B152" s="9" t="s">
        <v>152</v>
      </c>
      <c r="C152" s="9"/>
      <c r="D152" s="10">
        <v>84700</v>
      </c>
      <c r="E152" s="10">
        <v>21400</v>
      </c>
      <c r="F152" s="11">
        <v>10300</v>
      </c>
      <c r="G152" s="12">
        <v>0</v>
      </c>
      <c r="H152" s="12">
        <v>0</v>
      </c>
      <c r="I152" s="12">
        <v>0</v>
      </c>
      <c r="J152" s="12">
        <v>0</v>
      </c>
      <c r="K152" s="12">
        <v>0.9</v>
      </c>
      <c r="L152" s="12" t="s">
        <v>136</v>
      </c>
      <c r="M152" s="12" t="s">
        <v>136</v>
      </c>
      <c r="N152" s="12" t="s">
        <v>136</v>
      </c>
      <c r="O152" s="12" t="s">
        <v>136</v>
      </c>
      <c r="P152" s="12" t="s">
        <v>136</v>
      </c>
      <c r="Q152" s="12" t="s">
        <v>136</v>
      </c>
      <c r="R152" s="12" t="s">
        <v>136</v>
      </c>
    </row>
    <row r="153" spans="1:18" ht="15" thickBot="1" x14ac:dyDescent="0.35">
      <c r="A153" s="120"/>
      <c r="B153" s="18" t="s">
        <v>153</v>
      </c>
      <c r="C153" s="18"/>
      <c r="D153" s="15">
        <v>86100</v>
      </c>
      <c r="E153" s="15">
        <v>17300</v>
      </c>
      <c r="F153" s="16">
        <v>15800</v>
      </c>
      <c r="G153" s="17">
        <v>0</v>
      </c>
      <c r="H153" s="17">
        <v>0</v>
      </c>
      <c r="I153" s="17">
        <v>0</v>
      </c>
      <c r="J153" s="17">
        <v>0</v>
      </c>
      <c r="K153" s="17">
        <v>0.9</v>
      </c>
      <c r="L153" s="17" t="s">
        <v>136</v>
      </c>
      <c r="M153" s="17" t="s">
        <v>136</v>
      </c>
      <c r="N153" s="17" t="s">
        <v>136</v>
      </c>
      <c r="O153" s="17" t="s">
        <v>136</v>
      </c>
      <c r="P153" s="17" t="s">
        <v>136</v>
      </c>
      <c r="Q153" s="17" t="s">
        <v>136</v>
      </c>
      <c r="R153" s="17" t="s">
        <v>136</v>
      </c>
    </row>
    <row r="154" spans="1:18" ht="15" thickTop="1" x14ac:dyDescent="0.3">
      <c r="A154" s="119" t="s">
        <v>154</v>
      </c>
      <c r="B154" s="9" t="s">
        <v>155</v>
      </c>
      <c r="C154" s="9"/>
      <c r="D154" s="10">
        <v>19000</v>
      </c>
      <c r="E154" s="10">
        <v>3100</v>
      </c>
      <c r="F154" s="11">
        <v>2400</v>
      </c>
      <c r="G154" s="12">
        <v>0</v>
      </c>
      <c r="H154" s="12">
        <v>0</v>
      </c>
      <c r="I154" s="12">
        <v>0</v>
      </c>
      <c r="J154" s="12">
        <v>0</v>
      </c>
      <c r="K154" s="12">
        <v>0</v>
      </c>
      <c r="L154" s="12" t="s">
        <v>136</v>
      </c>
      <c r="M154" s="12" t="s">
        <v>136</v>
      </c>
      <c r="N154" s="12" t="s">
        <v>136</v>
      </c>
      <c r="O154" s="12" t="s">
        <v>136</v>
      </c>
      <c r="P154" s="12" t="s">
        <v>136</v>
      </c>
      <c r="Q154" s="12" t="s">
        <v>136</v>
      </c>
      <c r="R154" s="12" t="s">
        <v>136</v>
      </c>
    </row>
    <row r="155" spans="1:18" ht="15" thickBot="1" x14ac:dyDescent="0.35">
      <c r="A155" s="120"/>
      <c r="B155" s="18" t="s">
        <v>156</v>
      </c>
      <c r="C155" s="18"/>
      <c r="D155" s="15">
        <v>19000</v>
      </c>
      <c r="E155" s="15">
        <v>3100</v>
      </c>
      <c r="F155" s="16">
        <v>2400</v>
      </c>
      <c r="G155" s="17">
        <v>0</v>
      </c>
      <c r="H155" s="17">
        <v>0</v>
      </c>
      <c r="I155" s="17">
        <v>0</v>
      </c>
      <c r="J155" s="17">
        <v>0</v>
      </c>
      <c r="K155" s="17">
        <v>0</v>
      </c>
      <c r="L155" s="17" t="s">
        <v>136</v>
      </c>
      <c r="M155" s="17" t="s">
        <v>136</v>
      </c>
      <c r="N155" s="17" t="s">
        <v>136</v>
      </c>
      <c r="O155" s="17" t="s">
        <v>136</v>
      </c>
      <c r="P155" s="17" t="s">
        <v>136</v>
      </c>
      <c r="Q155" s="17" t="s">
        <v>136</v>
      </c>
      <c r="R155" s="17" t="s">
        <v>136</v>
      </c>
    </row>
    <row r="156" spans="1:18" ht="15" thickTop="1" x14ac:dyDescent="0.3">
      <c r="A156" s="119" t="s">
        <v>157</v>
      </c>
      <c r="B156" s="9" t="s">
        <v>158</v>
      </c>
      <c r="C156" s="9"/>
      <c r="D156" s="10">
        <v>152700</v>
      </c>
      <c r="E156" s="10">
        <v>21100</v>
      </c>
      <c r="F156" s="11">
        <v>9600</v>
      </c>
      <c r="G156" s="12">
        <v>0</v>
      </c>
      <c r="H156" s="12">
        <v>0</v>
      </c>
      <c r="I156" s="12">
        <v>0</v>
      </c>
      <c r="J156" s="12">
        <v>0</v>
      </c>
      <c r="K156" s="12">
        <v>0</v>
      </c>
      <c r="L156" s="12" t="s">
        <v>136</v>
      </c>
      <c r="M156" s="12" t="s">
        <v>136</v>
      </c>
      <c r="N156" s="12" t="s">
        <v>136</v>
      </c>
      <c r="O156" s="12" t="s">
        <v>136</v>
      </c>
      <c r="P156" s="12" t="s">
        <v>136</v>
      </c>
      <c r="Q156" s="12" t="s">
        <v>136</v>
      </c>
      <c r="R156" s="12" t="s">
        <v>136</v>
      </c>
    </row>
    <row r="157" spans="1:18" x14ac:dyDescent="0.3">
      <c r="A157" s="121"/>
      <c r="B157" t="s">
        <v>159</v>
      </c>
      <c r="D157" s="13">
        <v>209200</v>
      </c>
      <c r="E157" s="13">
        <v>29200</v>
      </c>
      <c r="F157" s="14">
        <v>12900</v>
      </c>
      <c r="G157" s="2">
        <v>0</v>
      </c>
      <c r="H157" s="2">
        <v>0</v>
      </c>
      <c r="I157" s="2">
        <v>0</v>
      </c>
      <c r="J157" s="2">
        <v>0</v>
      </c>
      <c r="K157" s="2">
        <v>0</v>
      </c>
      <c r="L157" s="2" t="s">
        <v>136</v>
      </c>
      <c r="M157" s="2" t="s">
        <v>136</v>
      </c>
      <c r="N157" s="2" t="s">
        <v>136</v>
      </c>
      <c r="O157" s="2" t="s">
        <v>136</v>
      </c>
      <c r="P157" s="2" t="s">
        <v>136</v>
      </c>
      <c r="Q157" s="2" t="s">
        <v>136</v>
      </c>
      <c r="R157" s="2" t="s">
        <v>136</v>
      </c>
    </row>
    <row r="158" spans="1:18" x14ac:dyDescent="0.3">
      <c r="A158" s="121"/>
      <c r="B158" t="s">
        <v>160</v>
      </c>
      <c r="D158" s="13">
        <v>209300</v>
      </c>
      <c r="E158" s="13">
        <v>29200</v>
      </c>
      <c r="F158" s="14">
        <v>12900</v>
      </c>
      <c r="G158" s="2">
        <v>0</v>
      </c>
      <c r="H158" s="2">
        <v>0</v>
      </c>
      <c r="I158" s="2">
        <v>0</v>
      </c>
      <c r="J158" s="2">
        <v>0</v>
      </c>
      <c r="K158" s="2">
        <v>0</v>
      </c>
      <c r="L158" s="2" t="s">
        <v>136</v>
      </c>
      <c r="M158" s="2" t="s">
        <v>136</v>
      </c>
      <c r="N158" s="2" t="s">
        <v>136</v>
      </c>
      <c r="O158" s="2" t="s">
        <v>136</v>
      </c>
      <c r="P158" s="2" t="s">
        <v>136</v>
      </c>
      <c r="Q158" s="2" t="s">
        <v>136</v>
      </c>
      <c r="R158" s="2" t="s">
        <v>136</v>
      </c>
    </row>
    <row r="159" spans="1:18" x14ac:dyDescent="0.3">
      <c r="A159" s="121"/>
      <c r="B159" t="s">
        <v>161</v>
      </c>
      <c r="D159" s="13">
        <v>147200</v>
      </c>
      <c r="E159" s="13">
        <v>17500</v>
      </c>
      <c r="F159" s="14">
        <v>7700</v>
      </c>
      <c r="G159" s="2">
        <v>0</v>
      </c>
      <c r="H159" s="2">
        <v>0</v>
      </c>
      <c r="I159" s="2">
        <v>0</v>
      </c>
      <c r="J159" s="2">
        <v>0</v>
      </c>
      <c r="K159" s="2">
        <v>0</v>
      </c>
      <c r="L159" s="2" t="s">
        <v>136</v>
      </c>
      <c r="M159" s="2" t="s">
        <v>136</v>
      </c>
      <c r="N159" s="2" t="s">
        <v>136</v>
      </c>
      <c r="O159" s="2" t="s">
        <v>136</v>
      </c>
      <c r="P159" s="2" t="s">
        <v>136</v>
      </c>
      <c r="Q159" s="2" t="s">
        <v>136</v>
      </c>
      <c r="R159" s="2" t="s">
        <v>136</v>
      </c>
    </row>
    <row r="160" spans="1:18" ht="15" thickBot="1" x14ac:dyDescent="0.35">
      <c r="A160" s="120"/>
      <c r="B160" s="18" t="s">
        <v>162</v>
      </c>
      <c r="C160" s="18"/>
      <c r="D160" s="15">
        <v>147200</v>
      </c>
      <c r="E160" s="15">
        <v>17500</v>
      </c>
      <c r="F160" s="16">
        <v>7700</v>
      </c>
      <c r="G160" s="17">
        <v>0</v>
      </c>
      <c r="H160" s="17">
        <v>0</v>
      </c>
      <c r="I160" s="17">
        <v>0</v>
      </c>
      <c r="J160" s="17">
        <v>0</v>
      </c>
      <c r="K160" s="17">
        <v>0</v>
      </c>
      <c r="L160" s="17" t="s">
        <v>136</v>
      </c>
      <c r="M160" s="17" t="s">
        <v>136</v>
      </c>
      <c r="N160" s="17" t="s">
        <v>136</v>
      </c>
      <c r="O160" s="17" t="s">
        <v>136</v>
      </c>
      <c r="P160" s="17" t="s">
        <v>136</v>
      </c>
      <c r="Q160" s="17" t="s">
        <v>136</v>
      </c>
      <c r="R160" s="17" t="s">
        <v>136</v>
      </c>
    </row>
    <row r="161" spans="1:18" ht="15" thickTop="1" x14ac:dyDescent="0.3">
      <c r="A161" s="119" t="s">
        <v>82</v>
      </c>
      <c r="B161" s="9" t="s">
        <v>163</v>
      </c>
      <c r="C161" s="9" t="s">
        <v>164</v>
      </c>
      <c r="D161" s="10">
        <v>191400</v>
      </c>
      <c r="E161" s="10">
        <v>37700</v>
      </c>
      <c r="F161" s="11">
        <v>9200</v>
      </c>
      <c r="G161" s="12">
        <v>0</v>
      </c>
      <c r="H161" s="12">
        <v>0</v>
      </c>
      <c r="I161" s="12">
        <v>0</v>
      </c>
      <c r="J161" s="12">
        <v>0</v>
      </c>
      <c r="K161" s="12">
        <v>0</v>
      </c>
      <c r="L161" s="12" t="s">
        <v>136</v>
      </c>
      <c r="M161" s="12" t="s">
        <v>136</v>
      </c>
      <c r="N161" s="12" t="s">
        <v>136</v>
      </c>
      <c r="O161" s="12" t="s">
        <v>136</v>
      </c>
      <c r="P161" s="12" t="s">
        <v>136</v>
      </c>
      <c r="Q161" s="12" t="s">
        <v>136</v>
      </c>
      <c r="R161" s="12" t="s">
        <v>136</v>
      </c>
    </row>
    <row r="162" spans="1:18" x14ac:dyDescent="0.3">
      <c r="A162" s="125"/>
      <c r="B162" t="s">
        <v>165</v>
      </c>
      <c r="C162" t="s">
        <v>166</v>
      </c>
      <c r="D162" s="13">
        <v>47500</v>
      </c>
      <c r="E162" s="13">
        <v>9800</v>
      </c>
      <c r="F162" s="14">
        <v>7600</v>
      </c>
      <c r="G162" s="2">
        <v>0</v>
      </c>
      <c r="H162" s="2">
        <v>0</v>
      </c>
      <c r="I162" s="2">
        <v>0</v>
      </c>
      <c r="J162" s="2">
        <v>0</v>
      </c>
      <c r="K162" s="2">
        <v>0</v>
      </c>
      <c r="L162" s="2" t="s">
        <v>136</v>
      </c>
      <c r="M162" s="2" t="s">
        <v>136</v>
      </c>
      <c r="N162" s="2" t="s">
        <v>136</v>
      </c>
      <c r="O162" s="2" t="s">
        <v>136</v>
      </c>
      <c r="P162" s="2" t="s">
        <v>136</v>
      </c>
      <c r="Q162" s="2" t="s">
        <v>136</v>
      </c>
      <c r="R162" s="2" t="s">
        <v>136</v>
      </c>
    </row>
    <row r="163" spans="1:18" x14ac:dyDescent="0.3">
      <c r="A163" s="125"/>
      <c r="B163" t="s">
        <v>167</v>
      </c>
      <c r="C163" t="s">
        <v>166</v>
      </c>
      <c r="D163" s="13">
        <v>23900</v>
      </c>
      <c r="E163" s="13">
        <v>3600</v>
      </c>
      <c r="F163" s="14">
        <v>3600</v>
      </c>
      <c r="G163" s="2">
        <v>0</v>
      </c>
      <c r="H163" s="2">
        <v>0</v>
      </c>
      <c r="I163" s="2">
        <v>0</v>
      </c>
      <c r="J163" s="2">
        <v>0</v>
      </c>
      <c r="K163" s="2">
        <v>0</v>
      </c>
      <c r="L163" s="2" t="s">
        <v>136</v>
      </c>
      <c r="M163" s="2" t="s">
        <v>136</v>
      </c>
      <c r="N163" s="2" t="s">
        <v>136</v>
      </c>
      <c r="O163" s="2" t="s">
        <v>136</v>
      </c>
      <c r="P163" s="2" t="s">
        <v>136</v>
      </c>
      <c r="Q163" s="2" t="s">
        <v>136</v>
      </c>
      <c r="R163" s="2" t="s">
        <v>136</v>
      </c>
    </row>
    <row r="164" spans="1:18" x14ac:dyDescent="0.3">
      <c r="A164" s="125"/>
      <c r="B164" t="s">
        <v>168</v>
      </c>
      <c r="C164" t="s">
        <v>169</v>
      </c>
      <c r="D164" s="13">
        <v>47500</v>
      </c>
      <c r="E164" s="13">
        <v>9800</v>
      </c>
      <c r="F164" s="14">
        <v>7600</v>
      </c>
      <c r="G164" s="2">
        <v>0</v>
      </c>
      <c r="H164" s="2">
        <v>0</v>
      </c>
      <c r="I164" s="2">
        <v>0</v>
      </c>
      <c r="J164" s="2">
        <v>0</v>
      </c>
      <c r="K164" s="2">
        <v>0</v>
      </c>
      <c r="L164" s="2" t="s">
        <v>136</v>
      </c>
      <c r="M164" s="2" t="s">
        <v>136</v>
      </c>
      <c r="N164" s="2" t="s">
        <v>136</v>
      </c>
      <c r="O164" s="2" t="s">
        <v>136</v>
      </c>
      <c r="P164" s="2" t="s">
        <v>136</v>
      </c>
      <c r="Q164" s="2" t="s">
        <v>136</v>
      </c>
      <c r="R164" s="2" t="s">
        <v>136</v>
      </c>
    </row>
    <row r="165" spans="1:18" ht="14.25" customHeight="1" x14ac:dyDescent="0.3">
      <c r="A165" s="125"/>
      <c r="B165" t="s">
        <v>167</v>
      </c>
      <c r="C165" t="s">
        <v>169</v>
      </c>
      <c r="D165" s="13">
        <v>23900</v>
      </c>
      <c r="E165" s="13">
        <v>3600</v>
      </c>
      <c r="F165" s="14">
        <v>3600</v>
      </c>
      <c r="G165" s="2">
        <v>0</v>
      </c>
      <c r="H165" s="2">
        <v>0</v>
      </c>
      <c r="I165" s="2">
        <v>0</v>
      </c>
      <c r="J165" s="2">
        <v>0</v>
      </c>
      <c r="K165" s="2">
        <v>0</v>
      </c>
      <c r="L165" s="2" t="s">
        <v>136</v>
      </c>
      <c r="M165" s="2" t="s">
        <v>136</v>
      </c>
      <c r="N165" s="2" t="s">
        <v>136</v>
      </c>
      <c r="O165" s="2" t="s">
        <v>136</v>
      </c>
      <c r="P165" s="2" t="s">
        <v>136</v>
      </c>
      <c r="Q165" s="2" t="s">
        <v>136</v>
      </c>
      <c r="R165" s="2" t="s">
        <v>136</v>
      </c>
    </row>
    <row r="166" spans="1:18" ht="14.25" customHeight="1" thickBot="1" x14ac:dyDescent="0.35">
      <c r="A166" s="126"/>
      <c r="B166" t="s">
        <v>170</v>
      </c>
      <c r="C166" t="s">
        <v>171</v>
      </c>
      <c r="D166" s="13">
        <v>4000</v>
      </c>
      <c r="E166" s="13">
        <v>0</v>
      </c>
      <c r="F166" s="14">
        <v>0</v>
      </c>
      <c r="G166" s="2">
        <v>0</v>
      </c>
      <c r="H166" s="2">
        <v>0</v>
      </c>
      <c r="I166" s="2">
        <v>0</v>
      </c>
      <c r="J166" s="2">
        <v>0</v>
      </c>
      <c r="K166" s="2">
        <v>0</v>
      </c>
      <c r="L166" s="2" t="s">
        <v>136</v>
      </c>
      <c r="M166" s="2" t="s">
        <v>136</v>
      </c>
      <c r="N166" s="2" t="s">
        <v>136</v>
      </c>
      <c r="O166" s="2" t="s">
        <v>136</v>
      </c>
      <c r="P166" s="2" t="s">
        <v>136</v>
      </c>
      <c r="Q166" s="2" t="s">
        <v>136</v>
      </c>
      <c r="R166" s="2" t="s">
        <v>136</v>
      </c>
    </row>
    <row r="167" spans="1:18" ht="15" thickTop="1" x14ac:dyDescent="0.3">
      <c r="A167" s="119" t="s">
        <v>92</v>
      </c>
      <c r="B167" s="9" t="s">
        <v>93</v>
      </c>
      <c r="C167" s="9" t="s">
        <v>94</v>
      </c>
      <c r="D167" s="10">
        <v>37800</v>
      </c>
      <c r="E167" s="10">
        <v>15400</v>
      </c>
      <c r="F167" s="11">
        <v>0</v>
      </c>
      <c r="G167" s="12">
        <v>0</v>
      </c>
      <c r="H167" s="12">
        <v>0</v>
      </c>
      <c r="I167" s="12">
        <v>0</v>
      </c>
      <c r="J167" s="12">
        <v>0</v>
      </c>
      <c r="K167" s="12">
        <v>0</v>
      </c>
      <c r="L167" s="12" t="s">
        <v>136</v>
      </c>
      <c r="M167" s="12" t="s">
        <v>136</v>
      </c>
      <c r="N167" s="12" t="s">
        <v>136</v>
      </c>
      <c r="O167" s="12" t="s">
        <v>136</v>
      </c>
      <c r="P167" s="12" t="s">
        <v>136</v>
      </c>
      <c r="Q167" s="12" t="s">
        <v>136</v>
      </c>
      <c r="R167" s="12" t="s">
        <v>136</v>
      </c>
    </row>
    <row r="168" spans="1:18" ht="15" thickBot="1" x14ac:dyDescent="0.35">
      <c r="A168" s="120"/>
      <c r="B168" s="18" t="s">
        <v>96</v>
      </c>
      <c r="C168" s="18"/>
      <c r="D168" s="15">
        <v>3900</v>
      </c>
      <c r="E168" s="15">
        <v>0</v>
      </c>
      <c r="F168" s="16">
        <v>0</v>
      </c>
      <c r="G168" s="17">
        <v>0</v>
      </c>
      <c r="H168" s="17">
        <v>0</v>
      </c>
      <c r="I168" s="17">
        <v>0</v>
      </c>
      <c r="J168" s="17">
        <v>0</v>
      </c>
      <c r="K168" s="17">
        <v>0</v>
      </c>
      <c r="L168" s="17" t="s">
        <v>136</v>
      </c>
      <c r="M168" s="17" t="s">
        <v>136</v>
      </c>
      <c r="N168" s="17" t="s">
        <v>136</v>
      </c>
      <c r="O168" s="17" t="s">
        <v>136</v>
      </c>
      <c r="P168" s="17" t="s">
        <v>136</v>
      </c>
      <c r="Q168" s="17" t="s">
        <v>136</v>
      </c>
      <c r="R168" s="17" t="s">
        <v>136</v>
      </c>
    </row>
    <row r="169" spans="1:18" ht="15" thickTop="1" x14ac:dyDescent="0.3">
      <c r="A169" s="119" t="s">
        <v>190</v>
      </c>
      <c r="B169" t="s">
        <v>98</v>
      </c>
      <c r="D169" s="13">
        <v>188400</v>
      </c>
      <c r="E169" s="13">
        <v>29700</v>
      </c>
      <c r="F169" s="14">
        <v>14200</v>
      </c>
      <c r="G169" s="2">
        <v>0</v>
      </c>
      <c r="H169" s="2">
        <v>0</v>
      </c>
      <c r="I169" s="2">
        <v>0</v>
      </c>
      <c r="J169" s="2">
        <v>0</v>
      </c>
      <c r="K169" s="2">
        <v>0</v>
      </c>
      <c r="L169" s="2" t="s">
        <v>136</v>
      </c>
      <c r="M169" s="2" t="s">
        <v>136</v>
      </c>
      <c r="N169" s="2" t="s">
        <v>136</v>
      </c>
      <c r="O169" s="2" t="s">
        <v>136</v>
      </c>
      <c r="P169" s="2" t="s">
        <v>136</v>
      </c>
      <c r="Q169" s="2" t="s">
        <v>136</v>
      </c>
      <c r="R169" s="2" t="s">
        <v>136</v>
      </c>
    </row>
    <row r="170" spans="1:18" x14ac:dyDescent="0.3">
      <c r="A170" s="121"/>
      <c r="B170" t="s">
        <v>99</v>
      </c>
      <c r="D170" s="13">
        <v>8200</v>
      </c>
      <c r="E170" s="13">
        <v>2200</v>
      </c>
      <c r="F170" s="14">
        <v>0</v>
      </c>
      <c r="G170" s="2">
        <v>0</v>
      </c>
      <c r="H170" s="2">
        <v>0</v>
      </c>
      <c r="I170" s="2">
        <v>0</v>
      </c>
      <c r="J170" s="2">
        <v>0</v>
      </c>
      <c r="K170" s="2">
        <v>0</v>
      </c>
      <c r="L170" s="2" t="s">
        <v>136</v>
      </c>
      <c r="M170" s="2" t="s">
        <v>136</v>
      </c>
      <c r="N170" s="2" t="s">
        <v>136</v>
      </c>
      <c r="O170" s="2" t="s">
        <v>136</v>
      </c>
      <c r="P170" s="2" t="s">
        <v>136</v>
      </c>
      <c r="Q170" s="2" t="s">
        <v>136</v>
      </c>
      <c r="R170" s="2" t="s">
        <v>136</v>
      </c>
    </row>
    <row r="171" spans="1:18" ht="15" thickBot="1" x14ac:dyDescent="0.35">
      <c r="A171" s="120"/>
      <c r="B171" s="88" t="s">
        <v>172</v>
      </c>
      <c r="D171" s="13">
        <v>5200</v>
      </c>
      <c r="E171" s="13">
        <v>0</v>
      </c>
      <c r="F171" s="14">
        <v>0</v>
      </c>
      <c r="G171" s="17">
        <v>0</v>
      </c>
      <c r="H171" s="17">
        <v>0</v>
      </c>
      <c r="I171" s="17">
        <v>0</v>
      </c>
      <c r="J171" s="17">
        <v>0</v>
      </c>
      <c r="K171" s="17">
        <v>0</v>
      </c>
      <c r="L171" s="2" t="s">
        <v>136</v>
      </c>
      <c r="M171" s="2" t="s">
        <v>136</v>
      </c>
      <c r="N171" s="2" t="s">
        <v>136</v>
      </c>
      <c r="O171" s="2" t="s">
        <v>136</v>
      </c>
      <c r="P171" s="2" t="s">
        <v>136</v>
      </c>
      <c r="Q171" s="2" t="s">
        <v>136</v>
      </c>
      <c r="R171" s="2" t="s">
        <v>136</v>
      </c>
    </row>
    <row r="172" spans="1:18" ht="15" thickTop="1" x14ac:dyDescent="0.3">
      <c r="A172" s="121" t="s">
        <v>173</v>
      </c>
      <c r="B172" s="47" t="s">
        <v>128</v>
      </c>
      <c r="C172" s="47"/>
      <c r="D172" s="48"/>
      <c r="E172" s="48">
        <v>5000</v>
      </c>
      <c r="F172" s="55">
        <v>5700</v>
      </c>
      <c r="G172" s="51">
        <v>0</v>
      </c>
      <c r="H172" s="51">
        <v>0</v>
      </c>
      <c r="I172" s="51">
        <v>0</v>
      </c>
      <c r="J172" s="51">
        <v>0</v>
      </c>
      <c r="K172" s="51">
        <v>0.4</v>
      </c>
      <c r="L172" s="12" t="s">
        <v>136</v>
      </c>
      <c r="M172" s="12" t="s">
        <v>136</v>
      </c>
      <c r="N172" s="12" t="s">
        <v>136</v>
      </c>
      <c r="O172" s="12" t="s">
        <v>136</v>
      </c>
      <c r="P172" s="12" t="s">
        <v>136</v>
      </c>
      <c r="Q172" s="12" t="s">
        <v>136</v>
      </c>
      <c r="R172" s="12" t="s">
        <v>136</v>
      </c>
    </row>
    <row r="173" spans="1:18" x14ac:dyDescent="0.3">
      <c r="A173" s="121"/>
      <c r="B173" s="32"/>
      <c r="C173" s="32" t="s">
        <v>47</v>
      </c>
      <c r="D173" s="31">
        <v>80900</v>
      </c>
      <c r="E173" s="31"/>
      <c r="F173" s="33"/>
      <c r="G173" s="34"/>
      <c r="H173" s="34"/>
      <c r="I173" s="34"/>
      <c r="J173" s="34"/>
      <c r="K173" s="34"/>
    </row>
    <row r="174" spans="1:18" x14ac:dyDescent="0.3">
      <c r="A174" s="121"/>
      <c r="B174" s="32"/>
      <c r="C174" s="32" t="s">
        <v>48</v>
      </c>
      <c r="D174" s="31">
        <v>0</v>
      </c>
      <c r="E174" s="31"/>
      <c r="F174" s="33"/>
      <c r="G174" s="34"/>
      <c r="H174" s="34"/>
      <c r="I174" s="34"/>
      <c r="J174" s="34"/>
      <c r="K174" s="34"/>
    </row>
    <row r="175" spans="1:18" x14ac:dyDescent="0.3">
      <c r="A175" s="121"/>
      <c r="B175" s="32"/>
      <c r="C175" s="32" t="s">
        <v>48</v>
      </c>
      <c r="D175" s="31">
        <v>19900</v>
      </c>
      <c r="E175" s="31"/>
      <c r="F175" s="33"/>
      <c r="G175" s="34"/>
      <c r="H175" s="34"/>
      <c r="I175" s="34"/>
      <c r="J175" s="34"/>
      <c r="K175" s="34"/>
    </row>
    <row r="176" spans="1:18" x14ac:dyDescent="0.3">
      <c r="A176" s="121"/>
      <c r="B176" s="32" t="s">
        <v>206</v>
      </c>
      <c r="C176" s="32"/>
      <c r="D176" s="31"/>
      <c r="E176" s="31">
        <v>5000</v>
      </c>
      <c r="F176" s="33">
        <v>5700</v>
      </c>
      <c r="G176" s="34">
        <f>G172</f>
        <v>0</v>
      </c>
      <c r="H176" s="34">
        <f t="shared" ref="H176:K176" si="7">H172</f>
        <v>0</v>
      </c>
      <c r="I176" s="34">
        <f t="shared" si="7"/>
        <v>0</v>
      </c>
      <c r="J176" s="34">
        <f t="shared" si="7"/>
        <v>0</v>
      </c>
      <c r="K176" s="34">
        <f t="shared" si="7"/>
        <v>0.4</v>
      </c>
      <c r="L176" s="2" t="s">
        <v>136</v>
      </c>
      <c r="M176" s="2" t="s">
        <v>136</v>
      </c>
      <c r="N176" s="2" t="s">
        <v>136</v>
      </c>
      <c r="O176" s="2" t="s">
        <v>136</v>
      </c>
      <c r="P176" s="2" t="s">
        <v>136</v>
      </c>
      <c r="Q176" s="2" t="s">
        <v>136</v>
      </c>
      <c r="R176" s="2" t="s">
        <v>136</v>
      </c>
    </row>
    <row r="177" spans="1:18" x14ac:dyDescent="0.3">
      <c r="A177" s="121"/>
      <c r="B177" s="32"/>
      <c r="C177" s="32" t="s">
        <v>47</v>
      </c>
      <c r="D177" s="31">
        <v>80300</v>
      </c>
      <c r="E177" s="31"/>
      <c r="F177" s="33"/>
      <c r="G177" s="34"/>
      <c r="H177" s="34"/>
      <c r="I177" s="34"/>
      <c r="J177" s="34"/>
      <c r="K177" s="34"/>
    </row>
    <row r="178" spans="1:18" x14ac:dyDescent="0.3">
      <c r="A178" s="121"/>
      <c r="B178" s="32"/>
      <c r="C178" s="32" t="s">
        <v>48</v>
      </c>
      <c r="D178" s="31">
        <v>0</v>
      </c>
      <c r="E178" s="31"/>
      <c r="F178" s="33"/>
      <c r="G178" s="34"/>
      <c r="H178" s="34"/>
      <c r="I178" s="34"/>
      <c r="J178" s="34"/>
      <c r="K178" s="34"/>
    </row>
    <row r="179" spans="1:18" x14ac:dyDescent="0.3">
      <c r="A179" s="121"/>
      <c r="B179" s="32"/>
      <c r="C179" s="32" t="s">
        <v>48</v>
      </c>
      <c r="D179" s="31">
        <v>19700</v>
      </c>
      <c r="E179" s="31"/>
      <c r="F179" s="33"/>
      <c r="G179" s="34"/>
      <c r="H179" s="34"/>
      <c r="I179" s="34"/>
      <c r="J179" s="34"/>
      <c r="K179" s="34"/>
    </row>
    <row r="180" spans="1:18" x14ac:dyDescent="0.3">
      <c r="A180" s="121"/>
      <c r="B180" s="32" t="s">
        <v>207</v>
      </c>
      <c r="C180" s="32"/>
      <c r="D180" s="31"/>
      <c r="E180" s="31">
        <v>5000</v>
      </c>
      <c r="F180" s="33">
        <v>5700</v>
      </c>
      <c r="G180" s="34">
        <f>G172</f>
        <v>0</v>
      </c>
      <c r="H180" s="34">
        <f t="shared" ref="H180:K180" si="8">H172</f>
        <v>0</v>
      </c>
      <c r="I180" s="34">
        <f t="shared" si="8"/>
        <v>0</v>
      </c>
      <c r="J180" s="34">
        <f t="shared" si="8"/>
        <v>0</v>
      </c>
      <c r="K180" s="34">
        <f t="shared" si="8"/>
        <v>0.4</v>
      </c>
      <c r="L180" s="2" t="s">
        <v>136</v>
      </c>
      <c r="M180" s="2" t="s">
        <v>136</v>
      </c>
      <c r="N180" s="2" t="s">
        <v>136</v>
      </c>
      <c r="O180" s="2" t="s">
        <v>136</v>
      </c>
      <c r="P180" s="2" t="s">
        <v>136</v>
      </c>
      <c r="Q180" s="2" t="s">
        <v>136</v>
      </c>
      <c r="R180" s="2" t="s">
        <v>136</v>
      </c>
    </row>
    <row r="181" spans="1:18" x14ac:dyDescent="0.3">
      <c r="A181" s="121"/>
      <c r="B181" s="32"/>
      <c r="C181" s="32" t="s">
        <v>47</v>
      </c>
      <c r="D181" s="31">
        <v>82000</v>
      </c>
      <c r="E181" s="31"/>
      <c r="F181" s="33"/>
      <c r="G181" s="34"/>
      <c r="H181" s="34"/>
      <c r="I181" s="34"/>
      <c r="J181" s="34"/>
      <c r="K181" s="34"/>
    </row>
    <row r="182" spans="1:18" x14ac:dyDescent="0.3">
      <c r="A182" s="121"/>
      <c r="B182" s="32"/>
      <c r="C182" s="32" t="s">
        <v>48</v>
      </c>
      <c r="D182" s="31">
        <v>0</v>
      </c>
      <c r="E182" s="31"/>
      <c r="F182" s="33"/>
      <c r="G182" s="34"/>
      <c r="H182" s="34"/>
      <c r="I182" s="34"/>
      <c r="J182" s="34"/>
      <c r="K182" s="34"/>
    </row>
    <row r="183" spans="1:18" x14ac:dyDescent="0.3">
      <c r="A183" s="121"/>
      <c r="B183" s="32"/>
      <c r="C183" s="32" t="s">
        <v>48</v>
      </c>
      <c r="D183" s="31">
        <v>20100</v>
      </c>
      <c r="E183" s="31"/>
      <c r="F183" s="33"/>
      <c r="G183" s="34"/>
      <c r="H183" s="34"/>
      <c r="I183" s="34"/>
      <c r="J183" s="34"/>
      <c r="K183" s="34"/>
    </row>
    <row r="184" spans="1:18" ht="15" thickBot="1" x14ac:dyDescent="0.35">
      <c r="A184" s="120"/>
      <c r="B184" s="18" t="s">
        <v>131</v>
      </c>
      <c r="C184" s="18"/>
      <c r="D184" s="15">
        <v>80.276205769230771</v>
      </c>
      <c r="E184" s="15">
        <v>0</v>
      </c>
      <c r="F184" s="16">
        <v>0</v>
      </c>
      <c r="G184" s="17" t="str">
        <f>IFERROR(#REF!/$D184,"-")</f>
        <v>-</v>
      </c>
      <c r="H184" s="17" t="str">
        <f>IFERROR(#REF!/$D184,"-")</f>
        <v>-</v>
      </c>
      <c r="I184" s="17" t="str">
        <f>IFERROR(#REF!/$D184,"-")</f>
        <v>-</v>
      </c>
      <c r="J184" s="17" t="str">
        <f>IFERROR(#REF!/$D184,"-")</f>
        <v>-</v>
      </c>
      <c r="K184" s="17" t="str">
        <f>IFERROR(#REF!/$D184,"-")</f>
        <v>-</v>
      </c>
      <c r="L184" s="17" t="s">
        <v>136</v>
      </c>
      <c r="M184" s="17" t="s">
        <v>136</v>
      </c>
      <c r="N184" s="17" t="s">
        <v>136</v>
      </c>
      <c r="O184" s="17" t="s">
        <v>136</v>
      </c>
      <c r="P184" s="17" t="s">
        <v>136</v>
      </c>
      <c r="Q184" s="17" t="s">
        <v>136</v>
      </c>
      <c r="R184" s="17" t="s">
        <v>136</v>
      </c>
    </row>
    <row r="185" spans="1:18" ht="15" thickTop="1" x14ac:dyDescent="0.3"/>
    <row r="186" spans="1:18" ht="35.4" thickBot="1" x14ac:dyDescent="0.35">
      <c r="A186" s="122" t="s">
        <v>177</v>
      </c>
      <c r="B186" s="123"/>
      <c r="C186" s="124"/>
      <c r="D186" s="4" t="s">
        <v>178</v>
      </c>
    </row>
    <row r="187" spans="1:18" ht="15" thickTop="1" x14ac:dyDescent="0.3">
      <c r="A187" s="119" t="s">
        <v>179</v>
      </c>
      <c r="B187" t="s">
        <v>174</v>
      </c>
      <c r="D187" s="14">
        <v>2900.0217501631264</v>
      </c>
    </row>
    <row r="188" spans="1:18" ht="15" thickBot="1" x14ac:dyDescent="0.35">
      <c r="A188" s="120"/>
      <c r="B188" s="18" t="s">
        <v>131</v>
      </c>
      <c r="C188" s="18"/>
      <c r="D188" s="16">
        <v>83.453297448415427</v>
      </c>
    </row>
    <row r="189" spans="1:18" ht="15" thickTop="1" x14ac:dyDescent="0.3"/>
    <row r="190" spans="1:18" x14ac:dyDescent="0.3">
      <c r="A190" s="54" t="s">
        <v>180</v>
      </c>
    </row>
    <row r="191" spans="1:18" x14ac:dyDescent="0.3">
      <c r="A191">
        <v>1</v>
      </c>
      <c r="B191" t="s">
        <v>181</v>
      </c>
    </row>
    <row r="192" spans="1:18" x14ac:dyDescent="0.3">
      <c r="A192">
        <v>2</v>
      </c>
      <c r="B192" t="s">
        <v>182</v>
      </c>
    </row>
    <row r="193" spans="1:2" x14ac:dyDescent="0.3">
      <c r="A193">
        <v>3</v>
      </c>
      <c r="B193" t="s">
        <v>183</v>
      </c>
    </row>
    <row r="194" spans="1:2" x14ac:dyDescent="0.3">
      <c r="A194">
        <v>4</v>
      </c>
      <c r="B194" t="s">
        <v>184</v>
      </c>
    </row>
    <row r="196" spans="1:2" x14ac:dyDescent="0.3">
      <c r="B196" t="s">
        <v>220</v>
      </c>
    </row>
    <row r="198" spans="1:2" x14ac:dyDescent="0.3">
      <c r="A198" s="54" t="s">
        <v>185</v>
      </c>
    </row>
    <row r="199" spans="1:2" x14ac:dyDescent="0.3">
      <c r="A199" s="23"/>
      <c r="B199" t="s">
        <v>186</v>
      </c>
    </row>
    <row r="200" spans="1:2" x14ac:dyDescent="0.3">
      <c r="A200" s="32"/>
      <c r="B200" t="s">
        <v>187</v>
      </c>
    </row>
    <row r="202" spans="1:2" x14ac:dyDescent="0.3">
      <c r="A202" t="s">
        <v>204</v>
      </c>
    </row>
  </sheetData>
  <sheetProtection algorithmName="SHA-512" hashValue="A7VMNVdbriFB458UTdlvSh8YSlElB246v6uGaukxuYEI7jCnMTiUwglELFAvj1IgUa7mwonHroe7E4LTSy+Vqw==" saltValue="JgC1eXW2+aiIX9ReKLiDYw==" spinCount="100000" sheet="1" objects="1" scenarios="1"/>
  <mergeCells count="29">
    <mergeCell ref="A23:A30"/>
    <mergeCell ref="E2:F2"/>
    <mergeCell ref="G2:R2"/>
    <mergeCell ref="A3:B3"/>
    <mergeCell ref="A5:A10"/>
    <mergeCell ref="A11:A22"/>
    <mergeCell ref="E121:F121"/>
    <mergeCell ref="G121:R121"/>
    <mergeCell ref="A31:A34"/>
    <mergeCell ref="A35:A58"/>
    <mergeCell ref="A59:A61"/>
    <mergeCell ref="A63:A67"/>
    <mergeCell ref="A68:A73"/>
    <mergeCell ref="A74:A77"/>
    <mergeCell ref="A161:A166"/>
    <mergeCell ref="A78:A81"/>
    <mergeCell ref="A84:A91"/>
    <mergeCell ref="A92:A104"/>
    <mergeCell ref="A105:A117"/>
    <mergeCell ref="A124:A130"/>
    <mergeCell ref="A131:A151"/>
    <mergeCell ref="A152:A153"/>
    <mergeCell ref="A154:A155"/>
    <mergeCell ref="A156:A160"/>
    <mergeCell ref="A167:A168"/>
    <mergeCell ref="A169:A171"/>
    <mergeCell ref="A172:A184"/>
    <mergeCell ref="A186:C186"/>
    <mergeCell ref="A187:A18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EFFE-AA60-4BB3-8D0D-FDC9784280BF}">
  <sheetPr codeName="Sheet4"/>
  <dimension ref="A1:Y191"/>
  <sheetViews>
    <sheetView topLeftCell="A154" workbookViewId="0">
      <selection activeCell="B180" sqref="B180"/>
    </sheetView>
  </sheetViews>
  <sheetFormatPr defaultRowHeight="14.4" x14ac:dyDescent="0.3"/>
  <cols>
    <col min="1" max="1" width="41.6640625" customWidth="1"/>
    <col min="2" max="2" width="78.5546875" bestFit="1" customWidth="1"/>
    <col min="3" max="3" width="40.5546875" bestFit="1" customWidth="1"/>
    <col min="5" max="5" width="8.88671875" style="2"/>
    <col min="6" max="6" width="13.21875" customWidth="1"/>
    <col min="7" max="7" width="12.77734375" customWidth="1"/>
    <col min="8" max="8" width="11" style="2" customWidth="1"/>
    <col min="9" max="9" width="10.88671875" style="2" customWidth="1"/>
    <col min="10" max="10" width="10.6640625" style="2" customWidth="1"/>
    <col min="11" max="11" width="11.5546875" style="2" customWidth="1"/>
    <col min="12" max="12" width="10.33203125" style="2" customWidth="1"/>
    <col min="13" max="13" width="9.88671875" style="2" customWidth="1"/>
    <col min="14" max="14" width="10.33203125" style="2" customWidth="1"/>
    <col min="15" max="15" width="11" style="2" customWidth="1"/>
    <col min="16" max="19" width="8.88671875" style="2"/>
  </cols>
  <sheetData>
    <row r="1" spans="1:19" ht="15.6" x14ac:dyDescent="0.3">
      <c r="B1" s="1" t="s">
        <v>200</v>
      </c>
      <c r="C1" s="1"/>
    </row>
    <row r="2" spans="1:19" ht="14.4" customHeight="1" x14ac:dyDescent="0.3">
      <c r="E2" s="142" t="s">
        <v>0</v>
      </c>
      <c r="F2" s="123"/>
      <c r="G2" s="124"/>
      <c r="H2" s="130" t="s">
        <v>218</v>
      </c>
      <c r="I2" s="131"/>
      <c r="J2" s="131"/>
      <c r="K2" s="131"/>
      <c r="L2" s="131"/>
      <c r="M2" s="131"/>
      <c r="N2" s="131"/>
      <c r="O2" s="131"/>
      <c r="P2" s="131"/>
      <c r="Q2" s="131"/>
      <c r="R2" s="131"/>
      <c r="S2" s="131"/>
    </row>
    <row r="3" spans="1:19" ht="34.200000000000003" x14ac:dyDescent="0.3">
      <c r="A3" s="134" t="s">
        <v>1</v>
      </c>
      <c r="B3" s="135"/>
      <c r="C3" s="3"/>
      <c r="D3" s="4" t="s">
        <v>2</v>
      </c>
      <c r="E3" s="69" t="s">
        <v>192</v>
      </c>
      <c r="F3" s="70" t="s">
        <v>193</v>
      </c>
      <c r="G3" s="63" t="s">
        <v>4</v>
      </c>
      <c r="H3" s="78" t="s">
        <v>212</v>
      </c>
      <c r="I3" s="78" t="s">
        <v>5</v>
      </c>
      <c r="J3" s="78" t="s">
        <v>213</v>
      </c>
      <c r="K3" s="78" t="s">
        <v>214</v>
      </c>
      <c r="L3" s="78" t="s">
        <v>215</v>
      </c>
      <c r="M3" s="78" t="s">
        <v>216</v>
      </c>
      <c r="N3" s="78" t="s">
        <v>217</v>
      </c>
      <c r="O3" s="78" t="s">
        <v>6</v>
      </c>
      <c r="P3" s="78" t="s">
        <v>7</v>
      </c>
      <c r="Q3" s="78" t="s">
        <v>8</v>
      </c>
      <c r="R3" s="78" t="s">
        <v>9</v>
      </c>
      <c r="S3" s="78" t="s">
        <v>219</v>
      </c>
    </row>
    <row r="4" spans="1:19" ht="23.4" thickBot="1" x14ac:dyDescent="0.35">
      <c r="D4" s="7" t="s">
        <v>10</v>
      </c>
      <c r="E4" s="71" t="s">
        <v>194</v>
      </c>
      <c r="F4" s="77" t="s">
        <v>10</v>
      </c>
      <c r="G4" s="72" t="s">
        <v>10</v>
      </c>
      <c r="H4" s="68" t="s">
        <v>11</v>
      </c>
      <c r="I4" s="8" t="s">
        <v>11</v>
      </c>
      <c r="J4" s="8" t="s">
        <v>11</v>
      </c>
      <c r="K4" s="8" t="s">
        <v>11</v>
      </c>
      <c r="L4" s="8" t="s">
        <v>11</v>
      </c>
      <c r="M4" s="8" t="s">
        <v>11</v>
      </c>
      <c r="N4" s="8" t="s">
        <v>11</v>
      </c>
      <c r="O4" s="8" t="s">
        <v>11</v>
      </c>
      <c r="P4" s="8" t="s">
        <v>11</v>
      </c>
      <c r="Q4" s="8" t="s">
        <v>11</v>
      </c>
      <c r="R4" s="8" t="s">
        <v>11</v>
      </c>
      <c r="S4" s="8" t="s">
        <v>11</v>
      </c>
    </row>
    <row r="5" spans="1:19" ht="15" thickTop="1" x14ac:dyDescent="0.3">
      <c r="A5" s="127" t="s">
        <v>12</v>
      </c>
      <c r="B5" s="9" t="s">
        <v>13</v>
      </c>
      <c r="C5" s="9" t="s">
        <v>14</v>
      </c>
      <c r="D5" s="10">
        <v>46800</v>
      </c>
      <c r="E5" s="2">
        <v>0.5</v>
      </c>
      <c r="F5" s="10">
        <f>0.25*$D5</f>
        <v>11700</v>
      </c>
      <c r="G5" s="11">
        <f>0.25*$D5</f>
        <v>11700</v>
      </c>
      <c r="H5" s="12">
        <v>0.65</v>
      </c>
      <c r="I5" s="12">
        <v>0</v>
      </c>
      <c r="J5" s="12">
        <v>0.75</v>
      </c>
      <c r="K5" s="12">
        <v>1</v>
      </c>
      <c r="L5" s="12">
        <v>1</v>
      </c>
      <c r="M5" s="12">
        <v>1</v>
      </c>
      <c r="N5" s="12">
        <v>0</v>
      </c>
      <c r="O5" s="12">
        <v>0</v>
      </c>
      <c r="P5" s="12">
        <v>0</v>
      </c>
      <c r="Q5" s="12">
        <v>1</v>
      </c>
      <c r="R5" s="12">
        <v>0</v>
      </c>
      <c r="S5" s="12">
        <v>0.9</v>
      </c>
    </row>
    <row r="6" spans="1:19" x14ac:dyDescent="0.3">
      <c r="A6" s="128"/>
      <c r="B6" t="s">
        <v>13</v>
      </c>
      <c r="C6" t="s">
        <v>15</v>
      </c>
      <c r="D6" s="13">
        <v>70300</v>
      </c>
      <c r="E6" s="2">
        <v>0.5</v>
      </c>
      <c r="F6" s="13">
        <f t="shared" ref="F6:G21" si="0">0.25*$D6</f>
        <v>17575</v>
      </c>
      <c r="G6" s="14">
        <f t="shared" si="0"/>
        <v>17575</v>
      </c>
      <c r="H6" s="2">
        <v>0.65</v>
      </c>
      <c r="I6" s="2">
        <v>0</v>
      </c>
      <c r="J6" s="2">
        <v>0.75</v>
      </c>
      <c r="K6" s="2">
        <v>1</v>
      </c>
      <c r="L6" s="2">
        <v>1</v>
      </c>
      <c r="M6" s="2">
        <v>1</v>
      </c>
      <c r="N6" s="2">
        <v>0</v>
      </c>
      <c r="O6" s="2">
        <v>0</v>
      </c>
      <c r="P6" s="2">
        <v>0</v>
      </c>
      <c r="Q6" s="2">
        <v>1</v>
      </c>
      <c r="R6" s="2">
        <v>0</v>
      </c>
      <c r="S6" s="2">
        <v>0.9</v>
      </c>
    </row>
    <row r="7" spans="1:19" x14ac:dyDescent="0.3">
      <c r="A7" s="128"/>
      <c r="B7" t="s">
        <v>13</v>
      </c>
      <c r="C7" t="s">
        <v>16</v>
      </c>
      <c r="D7" s="13">
        <v>93700</v>
      </c>
      <c r="E7" s="2">
        <v>0.5</v>
      </c>
      <c r="F7" s="13">
        <f t="shared" si="0"/>
        <v>23425</v>
      </c>
      <c r="G7" s="14">
        <f t="shared" si="0"/>
        <v>23425</v>
      </c>
      <c r="H7" s="2">
        <v>0.65</v>
      </c>
      <c r="I7" s="2">
        <v>0</v>
      </c>
      <c r="J7" s="2">
        <v>0.75</v>
      </c>
      <c r="K7" s="2">
        <v>1</v>
      </c>
      <c r="L7" s="2">
        <v>1</v>
      </c>
      <c r="M7" s="2">
        <v>1</v>
      </c>
      <c r="N7" s="2">
        <v>0</v>
      </c>
      <c r="O7" s="2">
        <v>0</v>
      </c>
      <c r="P7" s="2">
        <v>0</v>
      </c>
      <c r="Q7" s="2">
        <v>1</v>
      </c>
      <c r="R7" s="2">
        <v>0</v>
      </c>
      <c r="S7" s="2">
        <v>0.9</v>
      </c>
    </row>
    <row r="8" spans="1:19" x14ac:dyDescent="0.3">
      <c r="A8" s="128"/>
      <c r="B8" t="s">
        <v>17</v>
      </c>
      <c r="C8" t="s">
        <v>14</v>
      </c>
      <c r="D8" s="13">
        <v>23600</v>
      </c>
      <c r="E8" s="2">
        <v>0.5</v>
      </c>
      <c r="F8" s="13">
        <f t="shared" si="0"/>
        <v>5900</v>
      </c>
      <c r="G8" s="14">
        <f t="shared" si="0"/>
        <v>5900</v>
      </c>
      <c r="H8" s="2">
        <v>0.65</v>
      </c>
      <c r="I8" s="2">
        <v>0</v>
      </c>
      <c r="J8" s="2">
        <v>0.75</v>
      </c>
      <c r="K8" s="2">
        <v>1</v>
      </c>
      <c r="L8" s="2">
        <v>1</v>
      </c>
      <c r="M8" s="2">
        <v>1</v>
      </c>
      <c r="N8" s="2">
        <v>0</v>
      </c>
      <c r="O8" s="2">
        <v>0</v>
      </c>
      <c r="P8" s="2">
        <v>0</v>
      </c>
      <c r="Q8" s="2">
        <v>1</v>
      </c>
      <c r="R8" s="2">
        <v>0</v>
      </c>
      <c r="S8" s="2">
        <v>0.9</v>
      </c>
    </row>
    <row r="9" spans="1:19" x14ac:dyDescent="0.3">
      <c r="A9" s="128"/>
      <c r="B9" t="s">
        <v>17</v>
      </c>
      <c r="C9" t="s">
        <v>15</v>
      </c>
      <c r="D9" s="13">
        <v>35300</v>
      </c>
      <c r="E9" s="2">
        <v>0.5</v>
      </c>
      <c r="F9" s="13">
        <f t="shared" si="0"/>
        <v>8825</v>
      </c>
      <c r="G9" s="14">
        <f t="shared" si="0"/>
        <v>8825</v>
      </c>
      <c r="H9" s="2">
        <v>0.65</v>
      </c>
      <c r="I9" s="2">
        <v>0</v>
      </c>
      <c r="J9" s="2">
        <v>0.75</v>
      </c>
      <c r="K9" s="2">
        <v>1</v>
      </c>
      <c r="L9" s="2">
        <v>1</v>
      </c>
      <c r="M9" s="2">
        <v>1</v>
      </c>
      <c r="N9" s="2">
        <v>0</v>
      </c>
      <c r="O9" s="2">
        <v>0</v>
      </c>
      <c r="P9" s="2">
        <v>0</v>
      </c>
      <c r="Q9" s="2">
        <v>1</v>
      </c>
      <c r="R9" s="2">
        <v>0</v>
      </c>
      <c r="S9" s="2">
        <v>0.9</v>
      </c>
    </row>
    <row r="10" spans="1:19" ht="15" thickBot="1" x14ac:dyDescent="0.35">
      <c r="A10" s="129"/>
      <c r="B10" t="s">
        <v>17</v>
      </c>
      <c r="C10" t="s">
        <v>16</v>
      </c>
      <c r="D10" s="15">
        <v>46800</v>
      </c>
      <c r="E10" s="17">
        <v>0.5</v>
      </c>
      <c r="F10" s="15">
        <f t="shared" si="0"/>
        <v>11700</v>
      </c>
      <c r="G10" s="16">
        <f t="shared" si="0"/>
        <v>11700</v>
      </c>
      <c r="H10" s="17">
        <v>0.65</v>
      </c>
      <c r="I10" s="17">
        <v>0</v>
      </c>
      <c r="J10" s="17">
        <v>0.75</v>
      </c>
      <c r="K10" s="17">
        <v>1</v>
      </c>
      <c r="L10" s="17">
        <v>1</v>
      </c>
      <c r="M10" s="17">
        <v>1</v>
      </c>
      <c r="N10" s="17">
        <v>0</v>
      </c>
      <c r="O10" s="17">
        <v>0</v>
      </c>
      <c r="P10" s="17">
        <v>0</v>
      </c>
      <c r="Q10" s="17">
        <v>1</v>
      </c>
      <c r="R10" s="17">
        <v>0</v>
      </c>
      <c r="S10" s="17">
        <v>0.9</v>
      </c>
    </row>
    <row r="11" spans="1:19" ht="15" thickTop="1" x14ac:dyDescent="0.3">
      <c r="A11" s="136" t="s">
        <v>18</v>
      </c>
      <c r="B11" s="9" t="s">
        <v>19</v>
      </c>
      <c r="C11" s="9"/>
      <c r="D11" s="10">
        <v>307300</v>
      </c>
      <c r="E11" s="2">
        <v>0.5</v>
      </c>
      <c r="F11" s="10">
        <f t="shared" si="0"/>
        <v>76825</v>
      </c>
      <c r="G11" s="11">
        <f t="shared" si="0"/>
        <v>76825</v>
      </c>
      <c r="H11" s="12">
        <v>0.5</v>
      </c>
      <c r="I11" s="12">
        <v>0</v>
      </c>
      <c r="J11" s="12">
        <v>0.1</v>
      </c>
      <c r="K11" s="12">
        <v>0</v>
      </c>
      <c r="L11" s="12">
        <v>1</v>
      </c>
      <c r="M11" s="12">
        <v>0</v>
      </c>
      <c r="N11" s="12">
        <v>0</v>
      </c>
      <c r="O11" s="12">
        <v>0</v>
      </c>
      <c r="P11" s="12">
        <v>0</v>
      </c>
      <c r="Q11" s="12">
        <v>0</v>
      </c>
      <c r="R11" s="12">
        <v>0.5</v>
      </c>
      <c r="S11" s="12">
        <v>0</v>
      </c>
    </row>
    <row r="12" spans="1:19" x14ac:dyDescent="0.3">
      <c r="A12" s="137"/>
      <c r="B12" t="s">
        <v>20</v>
      </c>
      <c r="D12" s="13">
        <v>307300</v>
      </c>
      <c r="E12" s="2">
        <v>0.5</v>
      </c>
      <c r="F12" s="13">
        <f t="shared" si="0"/>
        <v>76825</v>
      </c>
      <c r="G12" s="14">
        <f t="shared" si="0"/>
        <v>76825</v>
      </c>
      <c r="H12" s="2">
        <v>0.5</v>
      </c>
      <c r="I12" s="2">
        <v>0</v>
      </c>
      <c r="J12" s="2">
        <v>0.1</v>
      </c>
      <c r="K12" s="2">
        <v>0</v>
      </c>
      <c r="L12" s="2">
        <v>1</v>
      </c>
      <c r="M12" s="2">
        <v>0</v>
      </c>
      <c r="N12" s="2">
        <v>0</v>
      </c>
      <c r="O12" s="2">
        <v>0</v>
      </c>
      <c r="P12" s="2">
        <v>0</v>
      </c>
      <c r="Q12" s="2">
        <v>0</v>
      </c>
      <c r="R12" s="2">
        <v>0.5</v>
      </c>
      <c r="S12" s="2">
        <v>0</v>
      </c>
    </row>
    <row r="13" spans="1:19" x14ac:dyDescent="0.3">
      <c r="A13" s="137"/>
      <c r="B13" t="s">
        <v>21</v>
      </c>
      <c r="D13" s="13">
        <v>307300</v>
      </c>
      <c r="E13" s="2">
        <v>0.5</v>
      </c>
      <c r="F13" s="13">
        <f t="shared" si="0"/>
        <v>76825</v>
      </c>
      <c r="G13" s="14">
        <f t="shared" si="0"/>
        <v>76825</v>
      </c>
      <c r="H13" s="2">
        <v>0.5</v>
      </c>
      <c r="I13" s="2">
        <v>0</v>
      </c>
      <c r="J13" s="2">
        <v>0.1</v>
      </c>
      <c r="K13" s="2">
        <v>0</v>
      </c>
      <c r="L13" s="2">
        <v>1</v>
      </c>
      <c r="M13" s="2">
        <v>0</v>
      </c>
      <c r="N13" s="2">
        <v>0</v>
      </c>
      <c r="O13" s="2">
        <v>0</v>
      </c>
      <c r="P13" s="2">
        <v>0</v>
      </c>
      <c r="Q13" s="2">
        <v>0</v>
      </c>
      <c r="R13" s="2">
        <v>0.5</v>
      </c>
      <c r="S13" s="2">
        <v>0</v>
      </c>
    </row>
    <row r="14" spans="1:19" x14ac:dyDescent="0.3">
      <c r="A14" s="137"/>
      <c r="B14" t="s">
        <v>22</v>
      </c>
      <c r="D14" s="13">
        <v>198700</v>
      </c>
      <c r="E14" s="2">
        <v>0.5</v>
      </c>
      <c r="F14" s="13">
        <f t="shared" si="0"/>
        <v>49675</v>
      </c>
      <c r="G14" s="14">
        <f t="shared" si="0"/>
        <v>49675</v>
      </c>
      <c r="H14" s="2">
        <v>0</v>
      </c>
      <c r="I14" s="2">
        <v>0</v>
      </c>
      <c r="J14" s="2">
        <v>0</v>
      </c>
      <c r="K14" s="2">
        <v>0</v>
      </c>
      <c r="L14" s="2">
        <v>0</v>
      </c>
      <c r="M14" s="2">
        <v>0</v>
      </c>
      <c r="N14" s="2">
        <v>0</v>
      </c>
      <c r="O14" s="2">
        <v>0</v>
      </c>
      <c r="P14" s="2">
        <v>0</v>
      </c>
      <c r="Q14" s="2">
        <v>0</v>
      </c>
      <c r="R14" s="2">
        <v>0</v>
      </c>
      <c r="S14" s="2">
        <v>0</v>
      </c>
    </row>
    <row r="15" spans="1:19" x14ac:dyDescent="0.3">
      <c r="A15" s="137"/>
      <c r="B15" t="s">
        <v>23</v>
      </c>
      <c r="D15" s="13">
        <v>121200</v>
      </c>
      <c r="E15" s="2">
        <v>0.5</v>
      </c>
      <c r="F15" s="13">
        <f t="shared" si="0"/>
        <v>30300</v>
      </c>
      <c r="G15" s="14">
        <f t="shared" si="0"/>
        <v>30300</v>
      </c>
      <c r="H15" s="2">
        <v>0</v>
      </c>
      <c r="I15" s="2">
        <v>0</v>
      </c>
      <c r="J15" s="2">
        <v>0</v>
      </c>
      <c r="K15" s="2">
        <v>0</v>
      </c>
      <c r="L15" s="2">
        <v>0</v>
      </c>
      <c r="M15" s="2">
        <v>0</v>
      </c>
      <c r="N15" s="2">
        <v>0</v>
      </c>
      <c r="O15" s="2">
        <v>0</v>
      </c>
      <c r="P15" s="2">
        <v>0</v>
      </c>
      <c r="Q15" s="2">
        <v>0</v>
      </c>
      <c r="R15" s="2">
        <v>0</v>
      </c>
      <c r="S15" s="2">
        <v>0</v>
      </c>
    </row>
    <row r="16" spans="1:19" x14ac:dyDescent="0.3">
      <c r="A16" s="137"/>
      <c r="B16" t="s">
        <v>24</v>
      </c>
      <c r="D16" s="13">
        <v>121200</v>
      </c>
      <c r="E16" s="2">
        <v>0.5</v>
      </c>
      <c r="F16" s="13">
        <f>0.5*D16</f>
        <v>60600</v>
      </c>
      <c r="G16" s="14">
        <v>0</v>
      </c>
      <c r="H16" s="2">
        <v>0</v>
      </c>
      <c r="I16" s="2">
        <v>0</v>
      </c>
      <c r="J16" s="2">
        <v>0</v>
      </c>
      <c r="K16" s="2">
        <v>0</v>
      </c>
      <c r="L16" s="2">
        <v>0</v>
      </c>
      <c r="M16" s="2">
        <v>0</v>
      </c>
      <c r="N16" s="2">
        <v>0</v>
      </c>
      <c r="O16" s="2">
        <v>0</v>
      </c>
      <c r="P16" s="2">
        <v>0</v>
      </c>
      <c r="Q16" s="2">
        <v>0</v>
      </c>
      <c r="R16" s="2">
        <v>0</v>
      </c>
      <c r="S16" s="2">
        <v>0</v>
      </c>
    </row>
    <row r="17" spans="1:19" x14ac:dyDescent="0.3">
      <c r="A17" s="137"/>
      <c r="B17" t="s">
        <v>25</v>
      </c>
      <c r="D17" s="13">
        <v>121200</v>
      </c>
      <c r="E17" s="2">
        <v>0.5</v>
      </c>
      <c r="F17" s="13">
        <f t="shared" si="0"/>
        <v>30300</v>
      </c>
      <c r="G17" s="14">
        <f t="shared" si="0"/>
        <v>30300</v>
      </c>
      <c r="H17" s="2">
        <v>0</v>
      </c>
      <c r="I17" s="2">
        <v>0</v>
      </c>
      <c r="J17" s="2">
        <v>0</v>
      </c>
      <c r="K17" s="2">
        <v>0</v>
      </c>
      <c r="L17" s="2">
        <v>0</v>
      </c>
      <c r="M17" s="2">
        <v>0</v>
      </c>
      <c r="N17" s="2">
        <v>0</v>
      </c>
      <c r="O17" s="2">
        <v>0</v>
      </c>
      <c r="P17" s="2">
        <v>0</v>
      </c>
      <c r="Q17" s="2">
        <v>0</v>
      </c>
      <c r="R17" s="2">
        <v>0</v>
      </c>
      <c r="S17" s="2">
        <v>0</v>
      </c>
    </row>
    <row r="18" spans="1:19" x14ac:dyDescent="0.3">
      <c r="A18" s="137"/>
      <c r="B18" t="s">
        <v>26</v>
      </c>
      <c r="D18" s="13">
        <v>119300</v>
      </c>
      <c r="E18" s="2">
        <v>0.5</v>
      </c>
      <c r="F18" s="13">
        <f t="shared" si="0"/>
        <v>29825</v>
      </c>
      <c r="G18" s="14">
        <f t="shared" si="0"/>
        <v>29825</v>
      </c>
      <c r="H18" s="2">
        <v>0</v>
      </c>
      <c r="I18" s="2">
        <v>0</v>
      </c>
      <c r="J18" s="2">
        <v>0</v>
      </c>
      <c r="K18" s="2">
        <v>0</v>
      </c>
      <c r="L18" s="2">
        <v>0</v>
      </c>
      <c r="M18" s="2">
        <v>0</v>
      </c>
      <c r="N18" s="2">
        <v>0</v>
      </c>
      <c r="O18" s="2">
        <v>0</v>
      </c>
      <c r="P18" s="2">
        <v>0</v>
      </c>
      <c r="Q18" s="2">
        <v>0</v>
      </c>
      <c r="R18" s="2">
        <v>0</v>
      </c>
      <c r="S18" s="2">
        <v>0</v>
      </c>
    </row>
    <row r="19" spans="1:19" x14ac:dyDescent="0.3">
      <c r="A19" s="137"/>
      <c r="B19" t="s">
        <v>27</v>
      </c>
      <c r="D19" s="13">
        <v>153900</v>
      </c>
      <c r="E19" s="2">
        <v>0.5</v>
      </c>
      <c r="F19" s="13">
        <f t="shared" si="0"/>
        <v>38475</v>
      </c>
      <c r="G19" s="14">
        <f t="shared" si="0"/>
        <v>38475</v>
      </c>
      <c r="H19" s="2">
        <v>0</v>
      </c>
      <c r="I19" s="2">
        <v>0</v>
      </c>
      <c r="J19" s="2">
        <v>0</v>
      </c>
      <c r="K19" s="2">
        <v>0</v>
      </c>
      <c r="L19" s="2">
        <v>0</v>
      </c>
      <c r="M19" s="2">
        <v>0</v>
      </c>
      <c r="N19" s="2">
        <v>0</v>
      </c>
      <c r="O19" s="2">
        <v>0</v>
      </c>
      <c r="P19" s="2">
        <v>0</v>
      </c>
      <c r="Q19" s="2">
        <v>0</v>
      </c>
      <c r="R19" s="2">
        <v>0</v>
      </c>
      <c r="S19" s="2">
        <v>0</v>
      </c>
    </row>
    <row r="20" spans="1:19" x14ac:dyDescent="0.3">
      <c r="A20" s="137"/>
      <c r="B20" t="s">
        <v>28</v>
      </c>
      <c r="D20" s="13">
        <v>156300</v>
      </c>
      <c r="E20" s="2">
        <v>0.5</v>
      </c>
      <c r="F20" s="13">
        <f t="shared" si="0"/>
        <v>39075</v>
      </c>
      <c r="G20" s="14">
        <f t="shared" si="0"/>
        <v>39075</v>
      </c>
      <c r="H20" s="2">
        <v>0</v>
      </c>
      <c r="I20" s="2">
        <v>0</v>
      </c>
      <c r="J20" s="2">
        <v>0</v>
      </c>
      <c r="K20" s="2">
        <v>0</v>
      </c>
      <c r="L20" s="2">
        <v>0</v>
      </c>
      <c r="M20" s="2">
        <v>0</v>
      </c>
      <c r="N20" s="2">
        <v>0</v>
      </c>
      <c r="O20" s="2">
        <v>0</v>
      </c>
      <c r="P20" s="2">
        <v>0</v>
      </c>
      <c r="Q20" s="2">
        <v>0</v>
      </c>
      <c r="R20" s="2">
        <v>0</v>
      </c>
      <c r="S20" s="2">
        <v>0</v>
      </c>
    </row>
    <row r="21" spans="1:19" x14ac:dyDescent="0.3">
      <c r="A21" s="137"/>
      <c r="B21" t="s">
        <v>29</v>
      </c>
      <c r="D21" s="13">
        <v>22900</v>
      </c>
      <c r="E21" s="2">
        <v>0.5</v>
      </c>
      <c r="F21" s="13">
        <f t="shared" si="0"/>
        <v>5725</v>
      </c>
      <c r="G21" s="14">
        <f t="shared" si="0"/>
        <v>5725</v>
      </c>
      <c r="H21" s="2">
        <v>0</v>
      </c>
      <c r="I21" s="2">
        <v>0</v>
      </c>
      <c r="J21" s="2">
        <v>0</v>
      </c>
      <c r="K21" s="2">
        <v>0</v>
      </c>
      <c r="L21" s="2">
        <v>0</v>
      </c>
      <c r="M21" s="2">
        <v>0</v>
      </c>
      <c r="N21" s="2">
        <v>0</v>
      </c>
      <c r="O21" s="2">
        <v>0</v>
      </c>
      <c r="P21" s="2">
        <v>0</v>
      </c>
      <c r="Q21" s="2">
        <v>0</v>
      </c>
      <c r="R21" s="2">
        <v>0</v>
      </c>
      <c r="S21" s="2">
        <v>0</v>
      </c>
    </row>
    <row r="22" spans="1:19" ht="15" thickBot="1" x14ac:dyDescent="0.35">
      <c r="A22" s="138"/>
      <c r="B22" s="18" t="s">
        <v>30</v>
      </c>
      <c r="C22" s="18"/>
      <c r="D22" s="15">
        <v>38100</v>
      </c>
      <c r="E22" s="17">
        <v>0.5</v>
      </c>
      <c r="F22" s="15">
        <f t="shared" ref="F22:G22" si="1">0.25*$D22</f>
        <v>9525</v>
      </c>
      <c r="G22" s="16">
        <f t="shared" si="1"/>
        <v>9525</v>
      </c>
      <c r="H22" s="17">
        <v>0</v>
      </c>
      <c r="I22" s="17">
        <v>0</v>
      </c>
      <c r="J22" s="17">
        <v>0</v>
      </c>
      <c r="K22" s="17">
        <v>0</v>
      </c>
      <c r="L22" s="17">
        <v>0</v>
      </c>
      <c r="M22" s="17">
        <v>0</v>
      </c>
      <c r="N22" s="17">
        <v>0</v>
      </c>
      <c r="O22" s="17">
        <v>0</v>
      </c>
      <c r="P22" s="17">
        <v>0</v>
      </c>
      <c r="Q22" s="17">
        <v>0</v>
      </c>
      <c r="R22" s="17">
        <v>0</v>
      </c>
      <c r="S22" s="17">
        <v>0</v>
      </c>
    </row>
    <row r="23" spans="1:19" ht="15" thickTop="1" x14ac:dyDescent="0.3">
      <c r="A23" s="127" t="s">
        <v>195</v>
      </c>
      <c r="B23" s="92" t="s">
        <v>32</v>
      </c>
      <c r="C23" s="92"/>
      <c r="D23" s="93">
        <v>0</v>
      </c>
      <c r="E23" s="94">
        <v>0</v>
      </c>
      <c r="F23" s="93">
        <v>0</v>
      </c>
      <c r="G23" s="95">
        <v>0</v>
      </c>
      <c r="H23" s="96">
        <v>0</v>
      </c>
      <c r="I23" s="96">
        <v>0</v>
      </c>
      <c r="J23" s="96">
        <v>0</v>
      </c>
      <c r="K23" s="96">
        <v>0</v>
      </c>
      <c r="L23" s="96">
        <v>0</v>
      </c>
      <c r="M23" s="96">
        <v>0</v>
      </c>
      <c r="N23" s="96">
        <v>0</v>
      </c>
      <c r="O23" s="96">
        <v>0</v>
      </c>
      <c r="P23" s="96">
        <v>0</v>
      </c>
      <c r="Q23" s="96">
        <v>0</v>
      </c>
      <c r="R23" s="96">
        <v>0</v>
      </c>
      <c r="S23" s="96">
        <v>0</v>
      </c>
    </row>
    <row r="24" spans="1:19" x14ac:dyDescent="0.3">
      <c r="A24" s="128"/>
      <c r="B24" s="97" t="s">
        <v>33</v>
      </c>
      <c r="C24" s="97" t="s">
        <v>34</v>
      </c>
      <c r="D24" s="98">
        <v>0</v>
      </c>
      <c r="E24" s="94">
        <v>0</v>
      </c>
      <c r="F24" s="98">
        <v>0</v>
      </c>
      <c r="G24" s="99">
        <v>0</v>
      </c>
      <c r="H24" s="94">
        <v>0</v>
      </c>
      <c r="I24" s="94">
        <v>0</v>
      </c>
      <c r="J24" s="94">
        <v>0</v>
      </c>
      <c r="K24" s="94">
        <v>0</v>
      </c>
      <c r="L24" s="94">
        <v>0</v>
      </c>
      <c r="M24" s="94">
        <v>0</v>
      </c>
      <c r="N24" s="94">
        <v>0</v>
      </c>
      <c r="O24" s="94">
        <v>0</v>
      </c>
      <c r="P24" s="94">
        <v>0</v>
      </c>
      <c r="Q24" s="94">
        <v>0</v>
      </c>
      <c r="R24" s="94">
        <v>0</v>
      </c>
      <c r="S24" s="94">
        <v>0</v>
      </c>
    </row>
    <row r="25" spans="1:19" x14ac:dyDescent="0.3">
      <c r="A25" s="128"/>
      <c r="B25" s="97" t="s">
        <v>33</v>
      </c>
      <c r="C25" s="97" t="s">
        <v>35</v>
      </c>
      <c r="D25" s="98">
        <v>0</v>
      </c>
      <c r="E25" s="94">
        <v>0</v>
      </c>
      <c r="F25" s="98">
        <v>0</v>
      </c>
      <c r="G25" s="99">
        <v>0</v>
      </c>
      <c r="H25" s="94">
        <v>0</v>
      </c>
      <c r="I25" s="94">
        <v>0</v>
      </c>
      <c r="J25" s="94">
        <v>0</v>
      </c>
      <c r="K25" s="94">
        <v>0</v>
      </c>
      <c r="L25" s="94">
        <v>0</v>
      </c>
      <c r="M25" s="94">
        <v>0</v>
      </c>
      <c r="N25" s="94">
        <v>0</v>
      </c>
      <c r="O25" s="94">
        <v>0</v>
      </c>
      <c r="P25" s="94">
        <v>0</v>
      </c>
      <c r="Q25" s="94">
        <v>0</v>
      </c>
      <c r="R25" s="94">
        <v>0</v>
      </c>
      <c r="S25" s="94">
        <v>0</v>
      </c>
    </row>
    <row r="26" spans="1:19" x14ac:dyDescent="0.3">
      <c r="A26" s="128"/>
      <c r="B26" s="97" t="s">
        <v>36</v>
      </c>
      <c r="C26" s="97" t="s">
        <v>34</v>
      </c>
      <c r="D26" s="98">
        <v>0</v>
      </c>
      <c r="E26" s="94">
        <v>0</v>
      </c>
      <c r="F26" s="98">
        <v>0</v>
      </c>
      <c r="G26" s="99">
        <v>0</v>
      </c>
      <c r="H26" s="94">
        <v>0</v>
      </c>
      <c r="I26" s="94">
        <v>0</v>
      </c>
      <c r="J26" s="94">
        <v>0</v>
      </c>
      <c r="K26" s="94">
        <v>0</v>
      </c>
      <c r="L26" s="94">
        <v>0</v>
      </c>
      <c r="M26" s="94">
        <v>0</v>
      </c>
      <c r="N26" s="94">
        <v>0</v>
      </c>
      <c r="O26" s="94">
        <v>0</v>
      </c>
      <c r="P26" s="94">
        <v>0</v>
      </c>
      <c r="Q26" s="94">
        <v>0</v>
      </c>
      <c r="R26" s="94">
        <v>0</v>
      </c>
      <c r="S26" s="94">
        <v>0</v>
      </c>
    </row>
    <row r="27" spans="1:19" x14ac:dyDescent="0.3">
      <c r="A27" s="128"/>
      <c r="B27" s="97" t="s">
        <v>36</v>
      </c>
      <c r="C27" s="97" t="s">
        <v>35</v>
      </c>
      <c r="D27" s="98">
        <v>0</v>
      </c>
      <c r="E27" s="94">
        <v>0</v>
      </c>
      <c r="F27" s="98">
        <v>0</v>
      </c>
      <c r="G27" s="99">
        <v>0</v>
      </c>
      <c r="H27" s="94">
        <v>0</v>
      </c>
      <c r="I27" s="94">
        <v>0</v>
      </c>
      <c r="J27" s="94">
        <v>0</v>
      </c>
      <c r="K27" s="94">
        <v>0</v>
      </c>
      <c r="L27" s="94">
        <v>0</v>
      </c>
      <c r="M27" s="94">
        <v>0</v>
      </c>
      <c r="N27" s="94">
        <v>0</v>
      </c>
      <c r="O27" s="94">
        <v>0</v>
      </c>
      <c r="P27" s="94">
        <v>0</v>
      </c>
      <c r="Q27" s="94">
        <v>0</v>
      </c>
      <c r="R27" s="94">
        <v>0</v>
      </c>
      <c r="S27" s="94">
        <v>0</v>
      </c>
    </row>
    <row r="28" spans="1:19" x14ac:dyDescent="0.3">
      <c r="A28" s="128"/>
      <c r="B28" s="97" t="s">
        <v>37</v>
      </c>
      <c r="C28" s="97"/>
      <c r="D28" s="98">
        <v>0</v>
      </c>
      <c r="E28" s="94">
        <v>0</v>
      </c>
      <c r="F28" s="98">
        <v>0</v>
      </c>
      <c r="G28" s="99">
        <v>0</v>
      </c>
      <c r="H28" s="94">
        <v>0</v>
      </c>
      <c r="I28" s="94">
        <v>0</v>
      </c>
      <c r="J28" s="94">
        <v>0</v>
      </c>
      <c r="K28" s="94">
        <v>0</v>
      </c>
      <c r="L28" s="94">
        <v>0</v>
      </c>
      <c r="M28" s="94">
        <v>0</v>
      </c>
      <c r="N28" s="94">
        <v>0</v>
      </c>
      <c r="O28" s="94">
        <v>0</v>
      </c>
      <c r="P28" s="94">
        <v>0</v>
      </c>
      <c r="Q28" s="94">
        <v>0</v>
      </c>
      <c r="R28" s="94">
        <v>0</v>
      </c>
      <c r="S28" s="94">
        <v>0</v>
      </c>
    </row>
    <row r="29" spans="1:19" x14ac:dyDescent="0.3">
      <c r="A29" s="128"/>
      <c r="B29" s="97" t="s">
        <v>38</v>
      </c>
      <c r="C29" s="97" t="s">
        <v>39</v>
      </c>
      <c r="D29" s="98">
        <v>0</v>
      </c>
      <c r="E29" s="94">
        <v>0</v>
      </c>
      <c r="F29" s="98">
        <v>0</v>
      </c>
      <c r="G29" s="99">
        <v>0</v>
      </c>
      <c r="H29" s="94">
        <v>0</v>
      </c>
      <c r="I29" s="94">
        <v>0</v>
      </c>
      <c r="J29" s="94">
        <v>0</v>
      </c>
      <c r="K29" s="94">
        <v>0</v>
      </c>
      <c r="L29" s="94">
        <v>0</v>
      </c>
      <c r="M29" s="94">
        <v>0</v>
      </c>
      <c r="N29" s="94">
        <v>0</v>
      </c>
      <c r="O29" s="94">
        <v>0</v>
      </c>
      <c r="P29" s="94">
        <v>0</v>
      </c>
      <c r="Q29" s="94">
        <v>0</v>
      </c>
      <c r="R29" s="94">
        <v>0</v>
      </c>
      <c r="S29" s="94">
        <v>0</v>
      </c>
    </row>
    <row r="30" spans="1:19" ht="15" thickBot="1" x14ac:dyDescent="0.35">
      <c r="A30" s="129"/>
      <c r="B30" s="100" t="s">
        <v>38</v>
      </c>
      <c r="C30" s="100" t="s">
        <v>40</v>
      </c>
      <c r="D30" s="101">
        <v>0</v>
      </c>
      <c r="E30" s="102">
        <v>0</v>
      </c>
      <c r="F30" s="101">
        <v>0</v>
      </c>
      <c r="G30" s="103">
        <v>0</v>
      </c>
      <c r="H30" s="102">
        <v>0</v>
      </c>
      <c r="I30" s="102">
        <v>0</v>
      </c>
      <c r="J30" s="102">
        <v>0</v>
      </c>
      <c r="K30" s="102">
        <v>0</v>
      </c>
      <c r="L30" s="102">
        <v>0</v>
      </c>
      <c r="M30" s="102">
        <v>0</v>
      </c>
      <c r="N30" s="102">
        <v>0</v>
      </c>
      <c r="O30" s="102">
        <v>0</v>
      </c>
      <c r="P30" s="102">
        <v>0</v>
      </c>
      <c r="Q30" s="102">
        <v>0</v>
      </c>
      <c r="R30" s="102">
        <v>0</v>
      </c>
      <c r="S30" s="102">
        <v>0</v>
      </c>
    </row>
    <row r="31" spans="1:19" ht="15" thickTop="1" x14ac:dyDescent="0.3">
      <c r="A31" s="127" t="s">
        <v>196</v>
      </c>
      <c r="B31" s="92" t="s">
        <v>42</v>
      </c>
      <c r="C31" s="92"/>
      <c r="D31" s="93">
        <v>0</v>
      </c>
      <c r="E31" s="94">
        <v>0.5</v>
      </c>
      <c r="F31" s="93">
        <v>0</v>
      </c>
      <c r="G31" s="95">
        <v>0</v>
      </c>
      <c r="H31" s="96">
        <v>0</v>
      </c>
      <c r="I31" s="96">
        <v>0</v>
      </c>
      <c r="J31" s="96">
        <v>0</v>
      </c>
      <c r="K31" s="96">
        <v>0</v>
      </c>
      <c r="L31" s="96">
        <v>0</v>
      </c>
      <c r="M31" s="96">
        <v>0</v>
      </c>
      <c r="N31" s="96">
        <v>0</v>
      </c>
      <c r="O31" s="96">
        <v>0</v>
      </c>
      <c r="P31" s="96">
        <v>0</v>
      </c>
      <c r="Q31" s="96">
        <v>0</v>
      </c>
      <c r="R31" s="96">
        <v>0</v>
      </c>
      <c r="S31" s="96">
        <v>0</v>
      </c>
    </row>
    <row r="32" spans="1:19" x14ac:dyDescent="0.3">
      <c r="A32" s="128"/>
      <c r="B32" s="97" t="s">
        <v>43</v>
      </c>
      <c r="C32" s="97"/>
      <c r="D32" s="98">
        <v>0</v>
      </c>
      <c r="E32" s="94">
        <v>0.5</v>
      </c>
      <c r="F32" s="98">
        <v>0</v>
      </c>
      <c r="G32" s="99">
        <v>0</v>
      </c>
      <c r="H32" s="94">
        <v>0</v>
      </c>
      <c r="I32" s="94">
        <v>0</v>
      </c>
      <c r="J32" s="94">
        <v>0</v>
      </c>
      <c r="K32" s="94">
        <v>0</v>
      </c>
      <c r="L32" s="94">
        <v>0</v>
      </c>
      <c r="M32" s="94">
        <v>0</v>
      </c>
      <c r="N32" s="94">
        <v>0</v>
      </c>
      <c r="O32" s="94">
        <v>0</v>
      </c>
      <c r="P32" s="94">
        <v>0</v>
      </c>
      <c r="Q32" s="94">
        <v>0</v>
      </c>
      <c r="R32" s="94">
        <v>0</v>
      </c>
      <c r="S32" s="94">
        <v>0</v>
      </c>
    </row>
    <row r="33" spans="1:19" x14ac:dyDescent="0.3">
      <c r="A33" s="128"/>
      <c r="B33" s="97" t="s">
        <v>44</v>
      </c>
      <c r="C33" s="97"/>
      <c r="D33" s="98">
        <v>0</v>
      </c>
      <c r="E33" s="94">
        <v>0.5</v>
      </c>
      <c r="F33" s="98">
        <v>0</v>
      </c>
      <c r="G33" s="99">
        <v>0</v>
      </c>
      <c r="H33" s="94">
        <v>0</v>
      </c>
      <c r="I33" s="94">
        <v>0</v>
      </c>
      <c r="J33" s="94">
        <v>0</v>
      </c>
      <c r="K33" s="94">
        <v>0</v>
      </c>
      <c r="L33" s="94">
        <v>0</v>
      </c>
      <c r="M33" s="94">
        <v>0</v>
      </c>
      <c r="N33" s="94">
        <v>0</v>
      </c>
      <c r="O33" s="94">
        <v>0</v>
      </c>
      <c r="P33" s="94">
        <v>0</v>
      </c>
      <c r="Q33" s="94">
        <v>0</v>
      </c>
      <c r="R33" s="94">
        <v>0</v>
      </c>
      <c r="S33" s="94">
        <v>0</v>
      </c>
    </row>
    <row r="34" spans="1:19" ht="15" thickBot="1" x14ac:dyDescent="0.35">
      <c r="A34" s="129"/>
      <c r="B34" s="100" t="s">
        <v>45</v>
      </c>
      <c r="C34" s="100"/>
      <c r="D34" s="101">
        <v>0</v>
      </c>
      <c r="E34" s="104">
        <v>0.5</v>
      </c>
      <c r="F34" s="101">
        <v>0</v>
      </c>
      <c r="G34" s="103">
        <v>0</v>
      </c>
      <c r="H34" s="102">
        <v>0</v>
      </c>
      <c r="I34" s="102">
        <v>0</v>
      </c>
      <c r="J34" s="102">
        <v>0</v>
      </c>
      <c r="K34" s="102">
        <v>0</v>
      </c>
      <c r="L34" s="102">
        <v>0</v>
      </c>
      <c r="M34" s="102">
        <v>0</v>
      </c>
      <c r="N34" s="102">
        <v>0</v>
      </c>
      <c r="O34" s="102">
        <v>0</v>
      </c>
      <c r="P34" s="102">
        <v>0</v>
      </c>
      <c r="Q34" s="102">
        <v>0</v>
      </c>
      <c r="R34" s="102">
        <v>0</v>
      </c>
      <c r="S34" s="102">
        <v>0</v>
      </c>
    </row>
    <row r="35" spans="1:19" ht="15" thickTop="1" x14ac:dyDescent="0.3">
      <c r="A35" s="121" t="s">
        <v>202</v>
      </c>
      <c r="B35" s="13" t="s">
        <v>46</v>
      </c>
      <c r="C35" t="s">
        <v>47</v>
      </c>
      <c r="D35" s="13">
        <v>74500</v>
      </c>
      <c r="E35" s="2">
        <v>0.5</v>
      </c>
      <c r="F35" s="13">
        <f>0.25*$D35</f>
        <v>18625</v>
      </c>
      <c r="G35" s="14">
        <f t="shared" ref="G35:G38" si="2">0.25*$D35</f>
        <v>18625</v>
      </c>
      <c r="H35" s="2">
        <v>0</v>
      </c>
      <c r="I35" s="2">
        <v>0</v>
      </c>
      <c r="J35" s="2">
        <v>0</v>
      </c>
      <c r="K35" s="2">
        <v>0</v>
      </c>
      <c r="L35" s="2">
        <v>0</v>
      </c>
      <c r="M35" s="2">
        <v>0</v>
      </c>
      <c r="N35" s="2">
        <v>0</v>
      </c>
      <c r="O35" s="2">
        <v>0</v>
      </c>
      <c r="P35" s="2">
        <v>0</v>
      </c>
      <c r="Q35" s="2">
        <v>0</v>
      </c>
      <c r="R35" s="2">
        <v>0</v>
      </c>
      <c r="S35" s="2">
        <v>0</v>
      </c>
    </row>
    <row r="36" spans="1:19" x14ac:dyDescent="0.3">
      <c r="A36" s="121"/>
      <c r="B36" s="13"/>
      <c r="C36" t="s">
        <v>48</v>
      </c>
      <c r="D36" s="13">
        <v>67400</v>
      </c>
      <c r="E36" s="2">
        <v>0.5</v>
      </c>
      <c r="F36" s="13">
        <f t="shared" ref="F36:F38" si="3">0.25*$D36</f>
        <v>16850</v>
      </c>
      <c r="G36" s="14">
        <f t="shared" si="2"/>
        <v>16850</v>
      </c>
      <c r="H36" s="2">
        <v>0</v>
      </c>
      <c r="I36" s="2">
        <v>0</v>
      </c>
      <c r="J36" s="2">
        <v>0</v>
      </c>
      <c r="K36" s="2">
        <v>0</v>
      </c>
      <c r="L36" s="2">
        <v>0</v>
      </c>
      <c r="M36" s="2">
        <v>0</v>
      </c>
      <c r="N36" s="2">
        <v>0</v>
      </c>
      <c r="O36" s="2">
        <v>0</v>
      </c>
      <c r="P36" s="2">
        <v>0</v>
      </c>
      <c r="Q36" s="2">
        <v>0</v>
      </c>
      <c r="R36" s="2">
        <v>0</v>
      </c>
      <c r="S36" s="2">
        <v>0</v>
      </c>
    </row>
    <row r="37" spans="1:19" x14ac:dyDescent="0.3">
      <c r="A37" s="121"/>
      <c r="B37" s="13"/>
      <c r="C37" t="s">
        <v>49</v>
      </c>
      <c r="D37" s="13">
        <v>22600</v>
      </c>
      <c r="E37" s="2">
        <v>0.5</v>
      </c>
      <c r="F37" s="13">
        <f t="shared" si="3"/>
        <v>5650</v>
      </c>
      <c r="G37" s="14">
        <f t="shared" si="2"/>
        <v>5650</v>
      </c>
      <c r="H37" s="2">
        <v>0</v>
      </c>
      <c r="I37" s="2">
        <v>0</v>
      </c>
      <c r="J37" s="2">
        <v>0</v>
      </c>
      <c r="K37" s="2">
        <v>0</v>
      </c>
      <c r="L37" s="2">
        <v>0</v>
      </c>
      <c r="M37" s="2">
        <v>0</v>
      </c>
      <c r="N37" s="2">
        <v>0</v>
      </c>
      <c r="O37" s="2">
        <v>0</v>
      </c>
      <c r="P37" s="2">
        <v>0</v>
      </c>
      <c r="Q37" s="2">
        <v>0</v>
      </c>
      <c r="R37" s="2">
        <v>0</v>
      </c>
      <c r="S37" s="2">
        <v>0</v>
      </c>
    </row>
    <row r="38" spans="1:19" x14ac:dyDescent="0.3">
      <c r="A38" s="121"/>
      <c r="B38" s="13"/>
      <c r="C38" t="s">
        <v>50</v>
      </c>
      <c r="D38" s="13">
        <v>7500</v>
      </c>
      <c r="E38" s="2">
        <v>0.5</v>
      </c>
      <c r="F38" s="13">
        <f t="shared" si="3"/>
        <v>1875</v>
      </c>
      <c r="G38" s="14">
        <f t="shared" si="2"/>
        <v>1875</v>
      </c>
      <c r="H38" s="2">
        <v>0</v>
      </c>
      <c r="I38" s="2">
        <v>0</v>
      </c>
      <c r="J38" s="2">
        <v>0</v>
      </c>
      <c r="K38" s="2">
        <v>0</v>
      </c>
      <c r="L38" s="2">
        <v>0</v>
      </c>
      <c r="M38" s="2">
        <v>0</v>
      </c>
      <c r="N38" s="2">
        <v>0</v>
      </c>
      <c r="O38" s="2">
        <v>0</v>
      </c>
      <c r="P38" s="2">
        <v>0</v>
      </c>
      <c r="Q38" s="2">
        <v>0</v>
      </c>
      <c r="R38" s="2">
        <v>0</v>
      </c>
      <c r="S38" s="2">
        <v>0</v>
      </c>
    </row>
    <row r="39" spans="1:19" x14ac:dyDescent="0.3">
      <c r="A39" s="121"/>
      <c r="B39" t="s">
        <v>51</v>
      </c>
      <c r="C39" s="35" t="s">
        <v>52</v>
      </c>
      <c r="D39" s="13">
        <v>3400</v>
      </c>
      <c r="E39" s="2">
        <v>0.5</v>
      </c>
      <c r="F39" s="13">
        <v>0</v>
      </c>
      <c r="G39" s="14">
        <v>0</v>
      </c>
      <c r="H39" s="2">
        <v>0</v>
      </c>
      <c r="I39" s="2">
        <v>0</v>
      </c>
      <c r="J39" s="2">
        <v>0</v>
      </c>
      <c r="K39" s="2">
        <v>0</v>
      </c>
      <c r="L39" s="2">
        <v>0</v>
      </c>
      <c r="M39" s="2">
        <v>0</v>
      </c>
      <c r="N39" s="2">
        <v>0</v>
      </c>
      <c r="O39" s="2">
        <v>0</v>
      </c>
      <c r="P39" s="2">
        <v>0</v>
      </c>
      <c r="Q39" s="2">
        <v>0</v>
      </c>
      <c r="R39" s="2">
        <v>0</v>
      </c>
      <c r="S39" s="2">
        <v>0</v>
      </c>
    </row>
    <row r="40" spans="1:19" x14ac:dyDescent="0.3">
      <c r="A40" s="121"/>
      <c r="B40" t="s">
        <v>46</v>
      </c>
      <c r="C40" s="35" t="s">
        <v>53</v>
      </c>
      <c r="D40" s="13">
        <v>7700</v>
      </c>
      <c r="E40" s="2">
        <v>0.5</v>
      </c>
      <c r="F40" s="13">
        <f>0.5*D40</f>
        <v>3850</v>
      </c>
      <c r="G40" s="14">
        <v>0</v>
      </c>
      <c r="H40" s="2">
        <v>0</v>
      </c>
      <c r="I40" s="2">
        <v>0</v>
      </c>
      <c r="J40" s="2">
        <v>0</v>
      </c>
      <c r="K40" s="2">
        <v>0</v>
      </c>
      <c r="L40" s="2">
        <v>0</v>
      </c>
      <c r="M40" s="2">
        <v>0</v>
      </c>
      <c r="N40" s="2">
        <v>0</v>
      </c>
      <c r="O40" s="2">
        <v>0</v>
      </c>
      <c r="P40" s="2">
        <v>0</v>
      </c>
      <c r="Q40" s="2">
        <v>0</v>
      </c>
      <c r="R40" s="2">
        <v>0</v>
      </c>
      <c r="S40" s="2">
        <v>0</v>
      </c>
    </row>
    <row r="41" spans="1:19" ht="28.8" x14ac:dyDescent="0.3">
      <c r="A41" s="121"/>
      <c r="B41" t="s">
        <v>51</v>
      </c>
      <c r="C41" s="35" t="s">
        <v>54</v>
      </c>
      <c r="D41" s="13">
        <v>15200</v>
      </c>
      <c r="E41" s="2">
        <v>0.5</v>
      </c>
      <c r="F41" s="13">
        <f t="shared" ref="F41:G50" si="4">0.25*$D41</f>
        <v>3800</v>
      </c>
      <c r="G41" s="14">
        <f t="shared" si="4"/>
        <v>3800</v>
      </c>
      <c r="H41" s="2">
        <v>0</v>
      </c>
      <c r="I41" s="2">
        <v>0</v>
      </c>
      <c r="J41" s="2">
        <v>0</v>
      </c>
      <c r="K41" s="2">
        <v>0</v>
      </c>
      <c r="L41" s="2">
        <v>0</v>
      </c>
      <c r="M41" s="2">
        <v>0</v>
      </c>
      <c r="N41" s="2">
        <v>0</v>
      </c>
      <c r="O41" s="2">
        <v>0</v>
      </c>
      <c r="P41" s="2">
        <v>0</v>
      </c>
      <c r="Q41" s="2">
        <v>0</v>
      </c>
      <c r="R41" s="2">
        <v>0</v>
      </c>
      <c r="S41" s="2">
        <v>0</v>
      </c>
    </row>
    <row r="42" spans="1:19" x14ac:dyDescent="0.3">
      <c r="A42" s="121"/>
      <c r="B42" t="s">
        <v>46</v>
      </c>
      <c r="C42" s="35" t="s">
        <v>55</v>
      </c>
      <c r="D42" s="13">
        <v>69200</v>
      </c>
      <c r="E42" s="2">
        <v>0.5</v>
      </c>
      <c r="F42" s="13">
        <f t="shared" si="4"/>
        <v>17300</v>
      </c>
      <c r="G42" s="14">
        <f t="shared" si="4"/>
        <v>17300</v>
      </c>
      <c r="H42" s="2">
        <v>0</v>
      </c>
      <c r="I42" s="2">
        <v>0</v>
      </c>
      <c r="J42" s="2">
        <v>0</v>
      </c>
      <c r="K42" s="2">
        <v>0</v>
      </c>
      <c r="L42" s="2">
        <v>0</v>
      </c>
      <c r="M42" s="2">
        <v>0</v>
      </c>
      <c r="N42" s="2">
        <v>0</v>
      </c>
      <c r="O42" s="2">
        <v>0</v>
      </c>
      <c r="P42" s="2">
        <v>0</v>
      </c>
      <c r="Q42" s="2">
        <v>0</v>
      </c>
      <c r="R42" s="2">
        <v>0</v>
      </c>
      <c r="S42" s="2">
        <v>0</v>
      </c>
    </row>
    <row r="43" spans="1:19" x14ac:dyDescent="0.3">
      <c r="A43" s="121"/>
      <c r="B43" t="s">
        <v>51</v>
      </c>
      <c r="C43" s="35" t="s">
        <v>56</v>
      </c>
      <c r="D43" s="13">
        <v>69200</v>
      </c>
      <c r="E43" s="2">
        <v>0.5</v>
      </c>
      <c r="F43" s="13">
        <f t="shared" si="4"/>
        <v>17300</v>
      </c>
      <c r="G43" s="14">
        <f t="shared" si="4"/>
        <v>17300</v>
      </c>
      <c r="H43" s="2">
        <v>0</v>
      </c>
      <c r="I43" s="2">
        <v>0</v>
      </c>
      <c r="J43" s="2">
        <v>0</v>
      </c>
      <c r="K43" s="2">
        <v>0</v>
      </c>
      <c r="L43" s="2">
        <v>0</v>
      </c>
      <c r="M43" s="2">
        <v>0</v>
      </c>
      <c r="N43" s="2">
        <v>0</v>
      </c>
      <c r="O43" s="2">
        <v>0</v>
      </c>
      <c r="P43" s="2">
        <v>0</v>
      </c>
      <c r="Q43" s="2">
        <v>0</v>
      </c>
      <c r="R43" s="2">
        <v>0</v>
      </c>
      <c r="S43" s="2">
        <v>0</v>
      </c>
    </row>
    <row r="44" spans="1:19" x14ac:dyDescent="0.3">
      <c r="A44" s="121"/>
      <c r="B44" t="s">
        <v>57</v>
      </c>
      <c r="D44" s="13">
        <v>76500</v>
      </c>
      <c r="E44" s="2">
        <v>0.5</v>
      </c>
      <c r="F44" s="13">
        <f t="shared" si="4"/>
        <v>19125</v>
      </c>
      <c r="G44" s="14">
        <f t="shared" si="4"/>
        <v>19125</v>
      </c>
      <c r="H44" s="2">
        <v>0</v>
      </c>
      <c r="I44" s="2">
        <v>0</v>
      </c>
      <c r="J44" s="2">
        <v>0</v>
      </c>
      <c r="K44" s="2">
        <v>0</v>
      </c>
      <c r="L44" s="2">
        <v>0</v>
      </c>
      <c r="M44" s="2">
        <v>0</v>
      </c>
      <c r="N44" s="2">
        <v>0</v>
      </c>
      <c r="O44" s="2">
        <v>0</v>
      </c>
      <c r="P44" s="2">
        <v>0</v>
      </c>
      <c r="Q44" s="2">
        <v>0</v>
      </c>
      <c r="R44" s="2">
        <v>0</v>
      </c>
      <c r="S44" s="2">
        <v>0.9</v>
      </c>
    </row>
    <row r="45" spans="1:19" x14ac:dyDescent="0.3">
      <c r="A45" s="121"/>
      <c r="B45" t="s">
        <v>58</v>
      </c>
      <c r="C45" t="s">
        <v>59</v>
      </c>
      <c r="D45" s="13">
        <v>92200</v>
      </c>
      <c r="E45" s="2">
        <v>0.5</v>
      </c>
      <c r="F45" s="13">
        <f t="shared" si="4"/>
        <v>23050</v>
      </c>
      <c r="G45" s="14">
        <f t="shared" si="4"/>
        <v>23050</v>
      </c>
      <c r="H45" s="2">
        <v>0</v>
      </c>
      <c r="I45" s="2">
        <v>0</v>
      </c>
      <c r="J45" s="2">
        <v>0</v>
      </c>
      <c r="K45" s="2">
        <v>0</v>
      </c>
      <c r="L45" s="2">
        <v>0</v>
      </c>
      <c r="M45" s="2">
        <v>0</v>
      </c>
      <c r="N45" s="2">
        <v>0</v>
      </c>
      <c r="O45" s="2">
        <v>0</v>
      </c>
      <c r="P45" s="2">
        <v>0</v>
      </c>
      <c r="Q45" s="2">
        <v>0</v>
      </c>
      <c r="R45" s="2">
        <v>0</v>
      </c>
      <c r="S45" s="2">
        <v>0.9</v>
      </c>
    </row>
    <row r="46" spans="1:19" x14ac:dyDescent="0.3">
      <c r="A46" s="121"/>
      <c r="B46" t="s">
        <v>60</v>
      </c>
      <c r="C46" t="s">
        <v>59</v>
      </c>
      <c r="D46" s="13">
        <v>69200</v>
      </c>
      <c r="E46" s="2">
        <v>0.5</v>
      </c>
      <c r="F46" s="13">
        <f t="shared" si="4"/>
        <v>17300</v>
      </c>
      <c r="G46" s="14">
        <f t="shared" si="4"/>
        <v>17300</v>
      </c>
      <c r="H46" s="2">
        <v>0</v>
      </c>
      <c r="I46" s="2">
        <v>0</v>
      </c>
      <c r="J46" s="2">
        <v>0</v>
      </c>
      <c r="K46" s="2">
        <v>0</v>
      </c>
      <c r="L46" s="2">
        <v>0</v>
      </c>
      <c r="M46" s="2">
        <v>0</v>
      </c>
      <c r="N46" s="2">
        <v>0</v>
      </c>
      <c r="O46" s="2">
        <v>0</v>
      </c>
      <c r="P46" s="2">
        <v>0</v>
      </c>
      <c r="Q46" s="2">
        <v>0</v>
      </c>
      <c r="R46" s="2">
        <v>0</v>
      </c>
      <c r="S46" s="2">
        <v>0.9</v>
      </c>
    </row>
    <row r="47" spans="1:19" x14ac:dyDescent="0.3">
      <c r="A47" s="121"/>
      <c r="B47" t="s">
        <v>61</v>
      </c>
      <c r="C47" t="s">
        <v>62</v>
      </c>
      <c r="D47" s="13">
        <v>46000</v>
      </c>
      <c r="E47" s="2">
        <v>0.5</v>
      </c>
      <c r="F47" s="13">
        <f t="shared" si="4"/>
        <v>11500</v>
      </c>
      <c r="G47" s="14">
        <f t="shared" si="4"/>
        <v>11500</v>
      </c>
      <c r="H47" s="2">
        <v>0</v>
      </c>
      <c r="I47" s="2">
        <v>0</v>
      </c>
      <c r="J47" s="2">
        <v>0</v>
      </c>
      <c r="K47" s="2">
        <v>0</v>
      </c>
      <c r="L47" s="2">
        <v>0</v>
      </c>
      <c r="M47" s="2">
        <v>0</v>
      </c>
      <c r="N47" s="2">
        <v>0</v>
      </c>
      <c r="O47" s="2">
        <v>0</v>
      </c>
      <c r="P47" s="2">
        <v>0</v>
      </c>
      <c r="Q47" s="2">
        <v>0</v>
      </c>
      <c r="R47" s="2">
        <v>0</v>
      </c>
      <c r="S47" s="2">
        <v>0</v>
      </c>
    </row>
    <row r="48" spans="1:19" x14ac:dyDescent="0.3">
      <c r="A48" s="121"/>
      <c r="B48" t="s">
        <v>63</v>
      </c>
      <c r="C48" t="s">
        <v>59</v>
      </c>
      <c r="D48" s="13">
        <v>46300</v>
      </c>
      <c r="E48" s="2">
        <v>0.5</v>
      </c>
      <c r="F48" s="13">
        <f t="shared" si="4"/>
        <v>11575</v>
      </c>
      <c r="G48" s="14">
        <f t="shared" si="4"/>
        <v>11575</v>
      </c>
      <c r="H48" s="2">
        <v>0</v>
      </c>
      <c r="I48" s="2">
        <v>0</v>
      </c>
      <c r="J48" s="2">
        <v>0</v>
      </c>
      <c r="K48" s="2">
        <v>0</v>
      </c>
      <c r="L48" s="2">
        <v>0</v>
      </c>
      <c r="M48" s="2">
        <v>0</v>
      </c>
      <c r="N48" s="2">
        <v>0</v>
      </c>
      <c r="O48" s="2">
        <v>0</v>
      </c>
      <c r="P48" s="2">
        <v>0</v>
      </c>
      <c r="Q48" s="2">
        <v>0</v>
      </c>
      <c r="R48" s="2">
        <v>0</v>
      </c>
      <c r="S48" s="2">
        <v>0.9</v>
      </c>
    </row>
    <row r="49" spans="1:19" x14ac:dyDescent="0.3">
      <c r="A49" s="121"/>
      <c r="B49" t="s">
        <v>63</v>
      </c>
      <c r="C49" t="s">
        <v>62</v>
      </c>
      <c r="D49" s="13">
        <v>23600</v>
      </c>
      <c r="E49" s="2">
        <v>0.5</v>
      </c>
      <c r="F49" s="13">
        <f t="shared" si="4"/>
        <v>5900</v>
      </c>
      <c r="G49" s="14">
        <f t="shared" si="4"/>
        <v>5900</v>
      </c>
      <c r="H49" s="2">
        <v>0</v>
      </c>
      <c r="I49" s="2">
        <v>0</v>
      </c>
      <c r="J49" s="2">
        <v>0</v>
      </c>
      <c r="K49" s="2">
        <v>0</v>
      </c>
      <c r="L49" s="2">
        <v>0</v>
      </c>
      <c r="M49" s="2">
        <v>0</v>
      </c>
      <c r="N49" s="2">
        <v>0</v>
      </c>
      <c r="O49" s="2">
        <v>0</v>
      </c>
      <c r="P49" s="2">
        <v>0</v>
      </c>
      <c r="Q49" s="2">
        <v>0</v>
      </c>
      <c r="R49" s="2">
        <v>0</v>
      </c>
      <c r="S49" s="2">
        <v>0</v>
      </c>
    </row>
    <row r="50" spans="1:19" x14ac:dyDescent="0.3">
      <c r="A50" s="121"/>
      <c r="B50" t="s">
        <v>62</v>
      </c>
      <c r="C50" t="s">
        <v>64</v>
      </c>
      <c r="D50" s="13">
        <v>46000</v>
      </c>
      <c r="E50" s="2">
        <v>0.5</v>
      </c>
      <c r="F50" s="13">
        <f t="shared" si="4"/>
        <v>11500</v>
      </c>
      <c r="G50" s="14">
        <f t="shared" si="4"/>
        <v>11500</v>
      </c>
      <c r="H50" s="2">
        <v>0</v>
      </c>
      <c r="I50" s="2">
        <v>0</v>
      </c>
      <c r="J50" s="2">
        <v>0</v>
      </c>
      <c r="K50" s="2">
        <v>0</v>
      </c>
      <c r="L50" s="2">
        <v>0</v>
      </c>
      <c r="M50" s="2">
        <v>0</v>
      </c>
      <c r="N50" s="2">
        <v>0</v>
      </c>
      <c r="O50" s="2">
        <v>0</v>
      </c>
      <c r="P50" s="2">
        <v>0</v>
      </c>
      <c r="Q50" s="2">
        <v>0</v>
      </c>
      <c r="R50" s="2">
        <v>0</v>
      </c>
      <c r="S50" s="2">
        <v>0.9</v>
      </c>
    </row>
    <row r="51" spans="1:19" x14ac:dyDescent="0.3">
      <c r="A51" s="121"/>
      <c r="B51" t="s">
        <v>62</v>
      </c>
      <c r="C51" t="s">
        <v>65</v>
      </c>
      <c r="D51" s="13">
        <v>7700</v>
      </c>
      <c r="E51" s="2">
        <v>0.5</v>
      </c>
      <c r="F51" s="13">
        <f>0.5*D51</f>
        <v>3850</v>
      </c>
      <c r="G51" s="14">
        <v>0</v>
      </c>
      <c r="H51" s="2">
        <v>0</v>
      </c>
      <c r="I51" s="2">
        <v>0</v>
      </c>
      <c r="J51" s="2">
        <v>0</v>
      </c>
      <c r="K51" s="2">
        <v>0</v>
      </c>
      <c r="L51" s="2">
        <v>0</v>
      </c>
      <c r="M51" s="2">
        <v>0</v>
      </c>
      <c r="N51" s="2">
        <v>0</v>
      </c>
      <c r="O51" s="2">
        <v>0</v>
      </c>
      <c r="P51" s="2">
        <v>0</v>
      </c>
      <c r="Q51" s="2">
        <v>0</v>
      </c>
      <c r="R51" s="2">
        <v>0</v>
      </c>
      <c r="S51" s="2">
        <v>0.9</v>
      </c>
    </row>
    <row r="52" spans="1:19" x14ac:dyDescent="0.3">
      <c r="A52" s="121"/>
      <c r="B52" t="s">
        <v>62</v>
      </c>
      <c r="C52" t="s">
        <v>66</v>
      </c>
      <c r="D52" s="13">
        <v>3400</v>
      </c>
      <c r="E52" s="2">
        <v>0.5</v>
      </c>
      <c r="F52" s="13">
        <v>0</v>
      </c>
      <c r="G52" s="14">
        <v>0</v>
      </c>
      <c r="H52" s="2">
        <v>0</v>
      </c>
      <c r="I52" s="2">
        <v>0</v>
      </c>
      <c r="J52" s="2">
        <v>0</v>
      </c>
      <c r="K52" s="2">
        <v>0</v>
      </c>
      <c r="L52" s="2">
        <v>0</v>
      </c>
      <c r="M52" s="2">
        <v>0</v>
      </c>
      <c r="N52" s="2">
        <v>0</v>
      </c>
      <c r="O52" s="2">
        <v>0</v>
      </c>
      <c r="P52" s="2">
        <v>0</v>
      </c>
      <c r="Q52" s="2">
        <v>0</v>
      </c>
      <c r="R52" s="2">
        <v>0</v>
      </c>
      <c r="S52" s="2">
        <v>0.9</v>
      </c>
    </row>
    <row r="53" spans="1:19" x14ac:dyDescent="0.3">
      <c r="A53" s="121"/>
      <c r="B53" t="s">
        <v>67</v>
      </c>
      <c r="C53" s="13" t="s">
        <v>14</v>
      </c>
      <c r="D53" s="13">
        <v>22600</v>
      </c>
      <c r="E53" s="2">
        <v>0.5</v>
      </c>
      <c r="F53" s="13">
        <f>0.25*$D53</f>
        <v>5650</v>
      </c>
      <c r="G53" s="14">
        <f t="shared" ref="G53:G54" si="5">0.25*$D53</f>
        <v>5650</v>
      </c>
      <c r="H53" s="2">
        <v>0</v>
      </c>
      <c r="I53" s="2">
        <v>0</v>
      </c>
      <c r="J53" s="2">
        <v>0</v>
      </c>
      <c r="K53" s="2">
        <v>0</v>
      </c>
      <c r="L53" s="2">
        <v>0</v>
      </c>
      <c r="M53" s="2">
        <v>0</v>
      </c>
      <c r="N53" s="2">
        <v>0</v>
      </c>
      <c r="O53" s="2">
        <v>0</v>
      </c>
      <c r="P53" s="2">
        <v>0</v>
      </c>
      <c r="Q53" s="2">
        <v>0</v>
      </c>
      <c r="R53" s="2">
        <v>0</v>
      </c>
      <c r="S53" s="2">
        <v>0</v>
      </c>
    </row>
    <row r="54" spans="1:19" x14ac:dyDescent="0.3">
      <c r="A54" s="121"/>
      <c r="C54" s="13" t="s">
        <v>15</v>
      </c>
      <c r="D54" s="13">
        <v>14800</v>
      </c>
      <c r="E54" s="2">
        <v>0.5</v>
      </c>
      <c r="F54" s="13">
        <f t="shared" ref="F54:G62" si="6">0.25*$D54</f>
        <v>3700</v>
      </c>
      <c r="G54" s="14">
        <f t="shared" si="5"/>
        <v>3700</v>
      </c>
      <c r="H54" s="2">
        <v>0</v>
      </c>
      <c r="I54" s="2">
        <v>0</v>
      </c>
      <c r="J54" s="2">
        <v>0</v>
      </c>
      <c r="K54" s="2">
        <v>0</v>
      </c>
      <c r="L54" s="2">
        <v>0</v>
      </c>
      <c r="M54" s="2">
        <v>0</v>
      </c>
      <c r="N54" s="2">
        <v>0</v>
      </c>
      <c r="O54" s="2">
        <v>0</v>
      </c>
      <c r="P54" s="2">
        <v>0</v>
      </c>
      <c r="Q54" s="2">
        <v>0</v>
      </c>
      <c r="R54" s="2">
        <v>0</v>
      </c>
      <c r="S54" s="2">
        <v>0</v>
      </c>
    </row>
    <row r="55" spans="1:19" x14ac:dyDescent="0.3">
      <c r="A55" s="121"/>
      <c r="B55" t="s">
        <v>68</v>
      </c>
      <c r="D55" s="13">
        <v>153900</v>
      </c>
      <c r="E55" s="2">
        <v>0.5</v>
      </c>
      <c r="F55" s="13">
        <f t="shared" si="6"/>
        <v>38475</v>
      </c>
      <c r="G55" s="14">
        <f t="shared" si="6"/>
        <v>38475</v>
      </c>
      <c r="H55" s="2">
        <v>0</v>
      </c>
      <c r="I55" s="2">
        <v>0</v>
      </c>
      <c r="J55" s="2">
        <v>0</v>
      </c>
      <c r="K55" s="2">
        <v>0</v>
      </c>
      <c r="L55" s="2">
        <v>0</v>
      </c>
      <c r="M55" s="2">
        <v>0</v>
      </c>
      <c r="N55" s="2">
        <v>0</v>
      </c>
      <c r="O55" s="2">
        <v>0</v>
      </c>
      <c r="P55" s="2">
        <v>0</v>
      </c>
      <c r="Q55" s="2">
        <v>0</v>
      </c>
      <c r="R55" s="2">
        <v>0</v>
      </c>
      <c r="S55" s="2">
        <v>0</v>
      </c>
    </row>
    <row r="56" spans="1:19" x14ac:dyDescent="0.3">
      <c r="A56" s="121"/>
      <c r="B56" t="s">
        <v>69</v>
      </c>
      <c r="C56" s="13" t="s">
        <v>14</v>
      </c>
      <c r="D56" s="13">
        <v>67400</v>
      </c>
      <c r="E56" s="2">
        <v>0.5</v>
      </c>
      <c r="F56" s="13">
        <f t="shared" si="6"/>
        <v>16850</v>
      </c>
      <c r="G56" s="14">
        <f t="shared" si="6"/>
        <v>16850</v>
      </c>
      <c r="H56" s="2">
        <v>0</v>
      </c>
      <c r="I56" s="2">
        <v>0</v>
      </c>
      <c r="J56" s="2">
        <v>0</v>
      </c>
      <c r="K56" s="2">
        <v>0</v>
      </c>
      <c r="L56" s="2">
        <v>0</v>
      </c>
      <c r="M56" s="2">
        <v>0</v>
      </c>
      <c r="N56" s="2">
        <v>0</v>
      </c>
      <c r="O56" s="2">
        <v>0</v>
      </c>
      <c r="P56" s="2">
        <v>0</v>
      </c>
      <c r="Q56" s="2">
        <v>0</v>
      </c>
      <c r="R56" s="2">
        <v>0</v>
      </c>
      <c r="S56" s="2">
        <v>0.9</v>
      </c>
    </row>
    <row r="57" spans="1:19" x14ac:dyDescent="0.3">
      <c r="A57" s="121"/>
      <c r="B57" s="13"/>
      <c r="C57" s="13" t="s">
        <v>15</v>
      </c>
      <c r="D57" s="13">
        <v>44800</v>
      </c>
      <c r="E57" s="2">
        <v>0.5</v>
      </c>
      <c r="F57" s="13">
        <f t="shared" si="6"/>
        <v>11200</v>
      </c>
      <c r="G57" s="14">
        <f t="shared" si="6"/>
        <v>11200</v>
      </c>
      <c r="H57" s="2">
        <v>0</v>
      </c>
      <c r="I57" s="2">
        <v>0</v>
      </c>
      <c r="J57" s="2">
        <v>0</v>
      </c>
      <c r="K57" s="2">
        <v>0</v>
      </c>
      <c r="L57" s="2">
        <v>0</v>
      </c>
      <c r="M57" s="2">
        <v>0</v>
      </c>
      <c r="N57" s="2">
        <v>0</v>
      </c>
      <c r="O57" s="2">
        <v>0</v>
      </c>
      <c r="P57" s="2">
        <v>0</v>
      </c>
      <c r="Q57" s="2">
        <v>0</v>
      </c>
      <c r="R57" s="2">
        <v>0</v>
      </c>
      <c r="S57" s="2">
        <v>0.9</v>
      </c>
    </row>
    <row r="58" spans="1:19" ht="15" thickBot="1" x14ac:dyDescent="0.35">
      <c r="A58" s="120"/>
      <c r="B58" s="18" t="s">
        <v>70</v>
      </c>
      <c r="C58" s="18"/>
      <c r="D58" s="15">
        <v>156300</v>
      </c>
      <c r="E58" s="17">
        <v>0.5</v>
      </c>
      <c r="F58" s="15">
        <f t="shared" si="6"/>
        <v>39075</v>
      </c>
      <c r="G58" s="16">
        <f t="shared" si="6"/>
        <v>39075</v>
      </c>
      <c r="H58" s="17">
        <v>0</v>
      </c>
      <c r="I58" s="17">
        <v>0</v>
      </c>
      <c r="J58" s="17">
        <v>0</v>
      </c>
      <c r="K58" s="17">
        <v>0</v>
      </c>
      <c r="L58" s="17">
        <v>0</v>
      </c>
      <c r="M58" s="17">
        <v>0</v>
      </c>
      <c r="N58" s="17">
        <v>0</v>
      </c>
      <c r="O58" s="17">
        <v>0</v>
      </c>
      <c r="P58" s="17">
        <v>0</v>
      </c>
      <c r="Q58" s="17">
        <v>0</v>
      </c>
      <c r="R58" s="17">
        <v>0</v>
      </c>
      <c r="S58" s="17">
        <v>0</v>
      </c>
    </row>
    <row r="59" spans="1:19" ht="15" thickTop="1" x14ac:dyDescent="0.3">
      <c r="A59" s="127" t="s">
        <v>71</v>
      </c>
      <c r="B59" s="9" t="s">
        <v>72</v>
      </c>
      <c r="C59" s="9"/>
      <c r="D59" s="10">
        <v>92200</v>
      </c>
      <c r="E59" s="2">
        <v>0.5</v>
      </c>
      <c r="F59" s="10">
        <f t="shared" si="6"/>
        <v>23050</v>
      </c>
      <c r="G59" s="11">
        <f t="shared" si="6"/>
        <v>23050</v>
      </c>
      <c r="H59" s="12">
        <v>0</v>
      </c>
      <c r="I59" s="12">
        <v>0</v>
      </c>
      <c r="J59" s="12">
        <v>0</v>
      </c>
      <c r="K59" s="12">
        <v>0</v>
      </c>
      <c r="L59" s="12">
        <v>0</v>
      </c>
      <c r="M59" s="12">
        <v>0</v>
      </c>
      <c r="N59" s="12">
        <v>0</v>
      </c>
      <c r="O59" s="12">
        <v>0</v>
      </c>
      <c r="P59" s="12">
        <v>0</v>
      </c>
      <c r="Q59" s="12">
        <v>0</v>
      </c>
      <c r="R59" s="12">
        <v>0</v>
      </c>
      <c r="S59" s="12">
        <v>0</v>
      </c>
    </row>
    <row r="60" spans="1:19" x14ac:dyDescent="0.3">
      <c r="A60" s="128"/>
      <c r="B60" t="s">
        <v>73</v>
      </c>
      <c r="D60" s="13">
        <v>69200</v>
      </c>
      <c r="E60" s="2">
        <v>0.5</v>
      </c>
      <c r="F60" s="13">
        <f t="shared" si="6"/>
        <v>17300</v>
      </c>
      <c r="G60" s="14">
        <f t="shared" si="6"/>
        <v>17300</v>
      </c>
      <c r="H60" s="2">
        <v>0</v>
      </c>
      <c r="I60" s="2">
        <v>0</v>
      </c>
      <c r="J60" s="2">
        <v>0</v>
      </c>
      <c r="K60" s="2">
        <v>0</v>
      </c>
      <c r="L60" s="2">
        <v>0</v>
      </c>
      <c r="M60" s="2">
        <v>0</v>
      </c>
      <c r="N60" s="2">
        <v>0</v>
      </c>
      <c r="O60" s="2">
        <v>0</v>
      </c>
      <c r="P60" s="2">
        <v>0</v>
      </c>
      <c r="Q60" s="2">
        <v>0</v>
      </c>
      <c r="R60" s="2">
        <v>0</v>
      </c>
      <c r="S60" s="2">
        <v>0.4</v>
      </c>
    </row>
    <row r="61" spans="1:19" ht="15" thickBot="1" x14ac:dyDescent="0.35">
      <c r="A61" s="129"/>
      <c r="B61" s="18" t="s">
        <v>74</v>
      </c>
      <c r="C61" s="18"/>
      <c r="D61" s="15">
        <v>92200</v>
      </c>
      <c r="E61" s="17">
        <v>0.5</v>
      </c>
      <c r="F61" s="15">
        <f t="shared" si="6"/>
        <v>23050</v>
      </c>
      <c r="G61" s="16">
        <f t="shared" si="6"/>
        <v>23050</v>
      </c>
      <c r="H61" s="17">
        <v>0</v>
      </c>
      <c r="I61" s="17">
        <v>0</v>
      </c>
      <c r="J61" s="17">
        <v>0</v>
      </c>
      <c r="K61" s="17">
        <v>0</v>
      </c>
      <c r="L61" s="17">
        <v>0</v>
      </c>
      <c r="M61" s="17">
        <v>0</v>
      </c>
      <c r="N61" s="17">
        <v>0</v>
      </c>
      <c r="O61" s="17">
        <v>0</v>
      </c>
      <c r="P61" s="17">
        <v>0</v>
      </c>
      <c r="Q61" s="17">
        <v>0</v>
      </c>
      <c r="R61" s="17">
        <v>0</v>
      </c>
      <c r="S61" s="17">
        <v>0</v>
      </c>
    </row>
    <row r="62" spans="1:19" ht="15.6" thickTop="1" thickBot="1" x14ac:dyDescent="0.35">
      <c r="A62" s="36" t="s">
        <v>75</v>
      </c>
      <c r="B62" s="37"/>
      <c r="C62" s="37"/>
      <c r="D62" s="38">
        <v>15200</v>
      </c>
      <c r="E62" s="17">
        <v>0.5</v>
      </c>
      <c r="F62" s="38">
        <f t="shared" si="6"/>
        <v>3800</v>
      </c>
      <c r="G62" s="39">
        <f t="shared" si="6"/>
        <v>3800</v>
      </c>
      <c r="H62" s="40">
        <v>0</v>
      </c>
      <c r="I62" s="40">
        <v>1</v>
      </c>
      <c r="J62" s="40">
        <v>0</v>
      </c>
      <c r="K62" s="40">
        <v>0</v>
      </c>
      <c r="L62" s="40">
        <v>0</v>
      </c>
      <c r="M62" s="40">
        <v>0</v>
      </c>
      <c r="N62" s="40">
        <v>0</v>
      </c>
      <c r="O62" s="40">
        <v>0</v>
      </c>
      <c r="P62" s="40">
        <v>0</v>
      </c>
      <c r="Q62" s="40">
        <v>0</v>
      </c>
      <c r="R62" s="40">
        <v>0</v>
      </c>
      <c r="S62" s="40">
        <v>0.4</v>
      </c>
    </row>
    <row r="63" spans="1:19" ht="15" thickTop="1" x14ac:dyDescent="0.3">
      <c r="A63" s="127" t="s">
        <v>76</v>
      </c>
      <c r="B63" s="9" t="s">
        <v>77</v>
      </c>
      <c r="C63" s="9"/>
      <c r="D63" s="10">
        <v>0</v>
      </c>
      <c r="E63" s="2">
        <v>0</v>
      </c>
      <c r="F63" s="10">
        <v>0</v>
      </c>
      <c r="G63" s="11">
        <v>0</v>
      </c>
      <c r="H63" s="12">
        <v>0</v>
      </c>
      <c r="I63" s="12">
        <v>0</v>
      </c>
      <c r="J63" s="12">
        <v>0</v>
      </c>
      <c r="K63" s="12">
        <v>0</v>
      </c>
      <c r="L63" s="12">
        <v>0</v>
      </c>
      <c r="M63" s="12">
        <v>0</v>
      </c>
      <c r="N63" s="12">
        <v>0</v>
      </c>
      <c r="O63" s="12">
        <v>0</v>
      </c>
      <c r="P63" s="12">
        <v>0</v>
      </c>
      <c r="Q63" s="12">
        <v>0</v>
      </c>
      <c r="R63" s="12">
        <v>0</v>
      </c>
      <c r="S63" s="12">
        <v>0</v>
      </c>
    </row>
    <row r="64" spans="1:19" x14ac:dyDescent="0.3">
      <c r="A64" s="128"/>
      <c r="B64" t="s">
        <v>78</v>
      </c>
      <c r="D64" s="13">
        <v>0</v>
      </c>
      <c r="E64" s="2">
        <v>0</v>
      </c>
      <c r="F64" s="13">
        <v>0</v>
      </c>
      <c r="G64" s="14">
        <v>0</v>
      </c>
      <c r="H64" s="2">
        <v>0</v>
      </c>
      <c r="I64" s="2">
        <v>0</v>
      </c>
      <c r="J64" s="2">
        <v>0</v>
      </c>
      <c r="K64" s="2">
        <v>0</v>
      </c>
      <c r="L64" s="2">
        <v>0</v>
      </c>
      <c r="M64" s="2">
        <v>0</v>
      </c>
      <c r="N64" s="2">
        <v>0</v>
      </c>
      <c r="O64" s="2">
        <v>0</v>
      </c>
      <c r="P64" s="2">
        <v>0</v>
      </c>
      <c r="Q64" s="2">
        <v>0</v>
      </c>
      <c r="R64" s="2">
        <v>0</v>
      </c>
      <c r="S64" s="2">
        <v>0</v>
      </c>
    </row>
    <row r="65" spans="1:19" x14ac:dyDescent="0.3">
      <c r="A65" s="128"/>
      <c r="B65" t="s">
        <v>79</v>
      </c>
      <c r="D65" s="13">
        <v>0</v>
      </c>
      <c r="E65" s="2">
        <v>0</v>
      </c>
      <c r="F65" s="13">
        <v>0</v>
      </c>
      <c r="G65" s="14">
        <v>0</v>
      </c>
      <c r="H65" s="2">
        <v>0</v>
      </c>
      <c r="I65" s="2">
        <v>0</v>
      </c>
      <c r="J65" s="2">
        <v>0</v>
      </c>
      <c r="K65" s="2">
        <v>0</v>
      </c>
      <c r="L65" s="2">
        <v>0</v>
      </c>
      <c r="M65" s="2">
        <v>0</v>
      </c>
      <c r="N65" s="2">
        <v>0</v>
      </c>
      <c r="O65" s="2">
        <v>0</v>
      </c>
      <c r="P65" s="2">
        <v>0</v>
      </c>
      <c r="Q65" s="2">
        <v>0</v>
      </c>
      <c r="R65" s="2">
        <v>0</v>
      </c>
      <c r="S65" s="2">
        <v>0</v>
      </c>
    </row>
    <row r="66" spans="1:19" x14ac:dyDescent="0.3">
      <c r="A66" s="128"/>
      <c r="B66" t="s">
        <v>80</v>
      </c>
      <c r="D66" s="13">
        <v>0</v>
      </c>
      <c r="E66" s="2">
        <v>0</v>
      </c>
      <c r="F66" s="13">
        <v>0</v>
      </c>
      <c r="G66" s="14">
        <v>0</v>
      </c>
      <c r="H66" s="2">
        <v>0</v>
      </c>
      <c r="I66" s="2">
        <v>0</v>
      </c>
      <c r="J66" s="2">
        <v>0</v>
      </c>
      <c r="K66" s="2">
        <v>0</v>
      </c>
      <c r="L66" s="2">
        <v>0</v>
      </c>
      <c r="M66" s="2">
        <v>0</v>
      </c>
      <c r="N66" s="2">
        <v>0</v>
      </c>
      <c r="O66" s="2">
        <v>0</v>
      </c>
      <c r="P66" s="2">
        <v>0</v>
      </c>
      <c r="Q66" s="2">
        <v>0</v>
      </c>
      <c r="R66" s="2">
        <v>0</v>
      </c>
      <c r="S66" s="2">
        <v>0</v>
      </c>
    </row>
    <row r="67" spans="1:19" ht="15" thickBot="1" x14ac:dyDescent="0.35">
      <c r="A67" s="129"/>
      <c r="B67" s="18" t="s">
        <v>81</v>
      </c>
      <c r="C67" s="18"/>
      <c r="D67" s="15">
        <v>0</v>
      </c>
      <c r="E67" s="17">
        <v>0</v>
      </c>
      <c r="F67" s="15">
        <v>0</v>
      </c>
      <c r="G67" s="16">
        <v>0</v>
      </c>
      <c r="H67" s="17">
        <v>0</v>
      </c>
      <c r="I67" s="17">
        <v>0</v>
      </c>
      <c r="J67" s="17">
        <v>0</v>
      </c>
      <c r="K67" s="17">
        <v>0</v>
      </c>
      <c r="L67" s="17">
        <v>0</v>
      </c>
      <c r="M67" s="17">
        <v>0</v>
      </c>
      <c r="N67" s="17">
        <v>0</v>
      </c>
      <c r="O67" s="17">
        <v>0</v>
      </c>
      <c r="P67" s="17">
        <v>0</v>
      </c>
      <c r="Q67" s="17">
        <v>0</v>
      </c>
      <c r="R67" s="17">
        <v>0</v>
      </c>
      <c r="S67" s="17">
        <v>0</v>
      </c>
    </row>
    <row r="68" spans="1:19" ht="15" thickTop="1" x14ac:dyDescent="0.3">
      <c r="A68" s="127" t="s">
        <v>82</v>
      </c>
      <c r="B68" s="9" t="s">
        <v>83</v>
      </c>
      <c r="C68" s="92" t="s">
        <v>243</v>
      </c>
      <c r="D68" s="10">
        <v>92200</v>
      </c>
      <c r="E68" s="2">
        <v>0.5</v>
      </c>
      <c r="F68" s="10">
        <f t="shared" ref="F68:G69" si="7">0.25*$D68</f>
        <v>23050</v>
      </c>
      <c r="G68" s="11">
        <f t="shared" si="7"/>
        <v>23050</v>
      </c>
      <c r="H68" s="12">
        <v>0</v>
      </c>
      <c r="I68" s="12">
        <v>1</v>
      </c>
      <c r="J68" s="12">
        <v>0</v>
      </c>
      <c r="K68" s="12">
        <v>0</v>
      </c>
      <c r="L68" s="12">
        <v>1</v>
      </c>
      <c r="M68" s="12">
        <v>0</v>
      </c>
      <c r="N68" s="12">
        <v>1</v>
      </c>
      <c r="O68" s="12">
        <v>0</v>
      </c>
      <c r="P68" s="12">
        <v>0</v>
      </c>
      <c r="Q68" s="12">
        <v>0</v>
      </c>
      <c r="R68" s="12">
        <v>0.5</v>
      </c>
      <c r="S68" s="12">
        <v>0.4</v>
      </c>
    </row>
    <row r="69" spans="1:19" x14ac:dyDescent="0.3">
      <c r="A69" s="128"/>
      <c r="B69" t="s">
        <v>83</v>
      </c>
      <c r="C69" s="97" t="s">
        <v>244</v>
      </c>
      <c r="D69" s="13">
        <v>69200</v>
      </c>
      <c r="E69" s="2">
        <v>0.5</v>
      </c>
      <c r="F69" s="13">
        <f t="shared" si="7"/>
        <v>17300</v>
      </c>
      <c r="G69" s="14">
        <f t="shared" si="7"/>
        <v>17300</v>
      </c>
      <c r="H69" s="2">
        <v>0</v>
      </c>
      <c r="I69" s="2">
        <v>1</v>
      </c>
      <c r="J69" s="2">
        <v>0</v>
      </c>
      <c r="K69" s="2">
        <v>0</v>
      </c>
      <c r="L69" s="2">
        <v>1</v>
      </c>
      <c r="M69" s="2">
        <v>0</v>
      </c>
      <c r="N69" s="2">
        <v>1</v>
      </c>
      <c r="O69" s="2">
        <v>0</v>
      </c>
      <c r="P69" s="2">
        <v>0</v>
      </c>
      <c r="Q69" s="2">
        <v>0</v>
      </c>
      <c r="R69" s="2">
        <v>0.5</v>
      </c>
      <c r="S69" s="2">
        <v>0.4</v>
      </c>
    </row>
    <row r="70" spans="1:19" x14ac:dyDescent="0.3">
      <c r="A70" s="128"/>
      <c r="B70" t="s">
        <v>83</v>
      </c>
      <c r="C70" s="97" t="s">
        <v>245</v>
      </c>
      <c r="D70" s="13">
        <v>23200</v>
      </c>
      <c r="E70" s="2">
        <v>0.5</v>
      </c>
      <c r="F70" s="13">
        <f>0.5*D70</f>
        <v>11600</v>
      </c>
      <c r="G70" s="14">
        <v>0</v>
      </c>
      <c r="H70" s="2">
        <v>0</v>
      </c>
      <c r="I70" s="2">
        <v>1</v>
      </c>
      <c r="J70" s="2">
        <v>0</v>
      </c>
      <c r="K70" s="2">
        <v>0</v>
      </c>
      <c r="L70" s="2">
        <v>1</v>
      </c>
      <c r="M70" s="2">
        <v>0</v>
      </c>
      <c r="N70" s="2">
        <v>1</v>
      </c>
      <c r="O70" s="2">
        <v>0</v>
      </c>
      <c r="P70" s="2">
        <v>0</v>
      </c>
      <c r="Q70" s="2">
        <v>0</v>
      </c>
      <c r="R70" s="2">
        <v>0</v>
      </c>
      <c r="S70" s="2">
        <v>0.4</v>
      </c>
    </row>
    <row r="71" spans="1:19" x14ac:dyDescent="0.3">
      <c r="A71" s="128"/>
      <c r="B71" t="s">
        <v>83</v>
      </c>
      <c r="C71" t="s">
        <v>87</v>
      </c>
      <c r="D71" s="13">
        <v>7700</v>
      </c>
      <c r="E71" s="2">
        <v>0.5</v>
      </c>
      <c r="F71" s="13">
        <v>0</v>
      </c>
      <c r="G71" s="14">
        <v>0</v>
      </c>
      <c r="H71" s="2">
        <v>0</v>
      </c>
      <c r="I71" s="2">
        <v>0</v>
      </c>
      <c r="J71" s="2">
        <v>0</v>
      </c>
      <c r="K71" s="2">
        <v>0</v>
      </c>
      <c r="L71" s="2">
        <v>0</v>
      </c>
      <c r="M71" s="2">
        <v>0</v>
      </c>
      <c r="N71" s="2">
        <v>0</v>
      </c>
      <c r="O71" s="2">
        <v>0</v>
      </c>
      <c r="P71" s="2">
        <v>0</v>
      </c>
      <c r="Q71" s="2">
        <v>0</v>
      </c>
      <c r="R71" s="2">
        <v>0</v>
      </c>
      <c r="S71" s="2">
        <v>0</v>
      </c>
    </row>
    <row r="72" spans="1:19" x14ac:dyDescent="0.3">
      <c r="A72" s="128"/>
      <c r="B72" t="s">
        <v>88</v>
      </c>
      <c r="D72" s="13">
        <v>7700</v>
      </c>
      <c r="E72" s="2">
        <v>0.5</v>
      </c>
      <c r="F72" s="13">
        <f>0.5*D72</f>
        <v>3850</v>
      </c>
      <c r="G72" s="14">
        <v>0</v>
      </c>
      <c r="H72" s="2">
        <v>0</v>
      </c>
      <c r="I72" s="2">
        <v>1</v>
      </c>
      <c r="J72" s="2">
        <v>0</v>
      </c>
      <c r="K72" s="2">
        <v>0</v>
      </c>
      <c r="L72" s="2">
        <v>1</v>
      </c>
      <c r="M72" s="2">
        <v>0</v>
      </c>
      <c r="N72" s="2">
        <v>1</v>
      </c>
      <c r="O72" s="2">
        <v>0</v>
      </c>
      <c r="P72" s="2">
        <v>0</v>
      </c>
      <c r="Q72" s="2">
        <v>0</v>
      </c>
      <c r="R72" s="2">
        <v>0.5</v>
      </c>
      <c r="S72" s="2">
        <v>0.4</v>
      </c>
    </row>
    <row r="73" spans="1:19" ht="14.4" customHeight="1" thickBot="1" x14ac:dyDescent="0.35">
      <c r="A73" s="129"/>
      <c r="B73" s="18" t="s">
        <v>89</v>
      </c>
      <c r="C73" s="18" t="s">
        <v>87</v>
      </c>
      <c r="D73" s="15">
        <v>1300</v>
      </c>
      <c r="E73" s="17">
        <v>0.5</v>
      </c>
      <c r="F73" s="15">
        <v>0</v>
      </c>
      <c r="G73" s="16">
        <v>0</v>
      </c>
      <c r="H73" s="17">
        <v>0</v>
      </c>
      <c r="I73" s="17">
        <v>0</v>
      </c>
      <c r="J73" s="17">
        <v>0</v>
      </c>
      <c r="K73" s="17">
        <v>0</v>
      </c>
      <c r="L73" s="17">
        <v>0</v>
      </c>
      <c r="M73" s="17">
        <v>0</v>
      </c>
      <c r="N73" s="17">
        <v>0</v>
      </c>
      <c r="O73" s="17">
        <v>0</v>
      </c>
      <c r="P73" s="17">
        <v>0</v>
      </c>
      <c r="Q73" s="17">
        <v>0</v>
      </c>
      <c r="R73" s="17">
        <v>0</v>
      </c>
      <c r="S73" s="17">
        <v>0</v>
      </c>
    </row>
    <row r="74" spans="1:19" ht="15" thickTop="1" x14ac:dyDescent="0.3">
      <c r="A74" s="137" t="s">
        <v>230</v>
      </c>
      <c r="B74" t="s">
        <v>90</v>
      </c>
      <c r="D74" s="111">
        <v>129600</v>
      </c>
      <c r="F74" s="13">
        <v>125700</v>
      </c>
      <c r="G74" s="14"/>
      <c r="H74" s="12">
        <v>0</v>
      </c>
      <c r="I74" s="12">
        <v>0</v>
      </c>
      <c r="J74" s="12">
        <v>0</v>
      </c>
      <c r="K74" s="12">
        <v>0</v>
      </c>
      <c r="L74" s="12">
        <v>0</v>
      </c>
      <c r="M74" s="12">
        <v>0</v>
      </c>
      <c r="N74" s="12">
        <v>0</v>
      </c>
      <c r="O74" s="12">
        <v>0</v>
      </c>
      <c r="P74" s="12">
        <v>0</v>
      </c>
      <c r="Q74" s="12">
        <v>0</v>
      </c>
      <c r="R74" s="12">
        <v>0</v>
      </c>
      <c r="S74" s="12">
        <v>0</v>
      </c>
    </row>
    <row r="75" spans="1:19" x14ac:dyDescent="0.3">
      <c r="A75" s="137"/>
      <c r="B75" t="s">
        <v>91</v>
      </c>
      <c r="C75" s="35"/>
      <c r="D75" s="111">
        <v>194400</v>
      </c>
      <c r="F75" s="13">
        <v>125700</v>
      </c>
      <c r="G75" s="14"/>
      <c r="H75" s="2">
        <v>0</v>
      </c>
      <c r="I75" s="2">
        <v>0</v>
      </c>
      <c r="J75" s="2">
        <v>0</v>
      </c>
      <c r="K75" s="2">
        <v>0</v>
      </c>
      <c r="L75" s="2">
        <v>0</v>
      </c>
      <c r="M75" s="2">
        <v>0</v>
      </c>
      <c r="N75" s="2">
        <v>0</v>
      </c>
      <c r="O75" s="2">
        <v>0</v>
      </c>
      <c r="P75" s="2">
        <v>0</v>
      </c>
      <c r="Q75" s="2">
        <v>0</v>
      </c>
      <c r="R75" s="2">
        <v>0</v>
      </c>
      <c r="S75" s="2">
        <v>0</v>
      </c>
    </row>
    <row r="76" spans="1:19" x14ac:dyDescent="0.3">
      <c r="A76" s="137"/>
      <c r="B76" t="s">
        <v>91</v>
      </c>
      <c r="C76" s="35"/>
      <c r="D76" s="111">
        <v>236500</v>
      </c>
      <c r="F76" s="13">
        <v>152900</v>
      </c>
      <c r="G76" s="14"/>
      <c r="H76" s="2">
        <v>0</v>
      </c>
      <c r="I76" s="2">
        <v>0</v>
      </c>
      <c r="J76" s="2">
        <v>0</v>
      </c>
      <c r="K76" s="2">
        <v>0</v>
      </c>
      <c r="L76" s="2">
        <v>0</v>
      </c>
      <c r="M76" s="2">
        <v>0</v>
      </c>
      <c r="N76" s="2">
        <v>0</v>
      </c>
      <c r="O76" s="2">
        <v>0</v>
      </c>
      <c r="P76" s="2">
        <v>0</v>
      </c>
      <c r="Q76" s="2">
        <v>0</v>
      </c>
      <c r="R76" s="2">
        <v>0</v>
      </c>
      <c r="S76" s="2">
        <v>0</v>
      </c>
    </row>
    <row r="77" spans="1:19" ht="20.25" customHeight="1" thickBot="1" x14ac:dyDescent="0.35">
      <c r="A77" s="138"/>
      <c r="B77" t="s">
        <v>91</v>
      </c>
      <c r="C77" s="73"/>
      <c r="D77" s="111">
        <v>320800</v>
      </c>
      <c r="E77" s="17"/>
      <c r="F77" s="13">
        <v>207400</v>
      </c>
      <c r="G77" s="16"/>
      <c r="H77" s="17">
        <v>0</v>
      </c>
      <c r="I77" s="17">
        <v>0</v>
      </c>
      <c r="J77" s="17">
        <v>0</v>
      </c>
      <c r="K77" s="17">
        <v>0</v>
      </c>
      <c r="L77" s="17">
        <v>0</v>
      </c>
      <c r="M77" s="17">
        <v>0</v>
      </c>
      <c r="N77" s="17">
        <v>0</v>
      </c>
      <c r="O77" s="17">
        <v>0</v>
      </c>
      <c r="P77" s="17">
        <v>0</v>
      </c>
      <c r="Q77" s="17">
        <v>0</v>
      </c>
      <c r="R77" s="17">
        <v>0</v>
      </c>
      <c r="S77" s="17">
        <v>0</v>
      </c>
    </row>
    <row r="78" spans="1:19" ht="15" thickTop="1" x14ac:dyDescent="0.3">
      <c r="A78" s="127" t="s">
        <v>227</v>
      </c>
      <c r="B78" s="9" t="s">
        <v>93</v>
      </c>
      <c r="C78" s="9" t="s">
        <v>94</v>
      </c>
      <c r="D78" s="109">
        <v>18700</v>
      </c>
      <c r="F78" s="10">
        <v>0</v>
      </c>
      <c r="G78" s="11">
        <v>0</v>
      </c>
      <c r="H78" s="12">
        <v>0</v>
      </c>
      <c r="I78" s="12">
        <v>0</v>
      </c>
      <c r="J78" s="12">
        <v>0</v>
      </c>
      <c r="K78" s="12">
        <v>0</v>
      </c>
      <c r="L78" s="12">
        <v>0</v>
      </c>
      <c r="M78" s="12">
        <v>0</v>
      </c>
      <c r="N78" s="12">
        <v>0</v>
      </c>
      <c r="O78" s="12">
        <v>0</v>
      </c>
      <c r="P78" s="12">
        <v>0</v>
      </c>
      <c r="Q78" s="12">
        <v>0</v>
      </c>
      <c r="R78" s="12">
        <v>0</v>
      </c>
      <c r="S78" s="12">
        <v>0</v>
      </c>
    </row>
    <row r="79" spans="1:19" x14ac:dyDescent="0.3">
      <c r="A79" s="128"/>
      <c r="B79" t="s">
        <v>95</v>
      </c>
      <c r="D79" s="111">
        <v>28000</v>
      </c>
      <c r="F79" s="13">
        <v>19800</v>
      </c>
      <c r="G79" s="14">
        <v>0</v>
      </c>
      <c r="H79" s="2">
        <v>0</v>
      </c>
      <c r="I79" s="2">
        <v>0</v>
      </c>
      <c r="J79" s="2">
        <v>0</v>
      </c>
      <c r="K79" s="2">
        <v>0</v>
      </c>
      <c r="L79" s="2">
        <v>0</v>
      </c>
      <c r="M79" s="2">
        <v>0</v>
      </c>
      <c r="N79" s="2">
        <v>0</v>
      </c>
      <c r="O79" s="2">
        <v>0</v>
      </c>
      <c r="P79" s="2">
        <v>0</v>
      </c>
      <c r="Q79" s="2">
        <v>0</v>
      </c>
      <c r="R79" s="2">
        <v>0</v>
      </c>
      <c r="S79" s="2">
        <v>0</v>
      </c>
    </row>
    <row r="80" spans="1:19" x14ac:dyDescent="0.3">
      <c r="A80" s="128"/>
      <c r="B80" t="s">
        <v>96</v>
      </c>
      <c r="D80" s="111">
        <v>21200</v>
      </c>
      <c r="F80" s="13">
        <v>14200</v>
      </c>
      <c r="G80" s="14">
        <v>0</v>
      </c>
      <c r="H80" s="2">
        <v>0</v>
      </c>
      <c r="I80" s="2">
        <v>0</v>
      </c>
      <c r="J80" s="2">
        <v>0</v>
      </c>
      <c r="K80" s="2">
        <v>0</v>
      </c>
      <c r="L80" s="2">
        <v>0</v>
      </c>
      <c r="M80" s="2">
        <v>0</v>
      </c>
      <c r="N80" s="2">
        <v>0</v>
      </c>
      <c r="O80" s="2">
        <v>0</v>
      </c>
      <c r="P80" s="2">
        <v>0</v>
      </c>
      <c r="Q80" s="2">
        <v>0</v>
      </c>
      <c r="R80" s="2">
        <v>0</v>
      </c>
      <c r="S80" s="2">
        <v>0</v>
      </c>
    </row>
    <row r="81" spans="1:19" ht="15" thickBot="1" x14ac:dyDescent="0.35">
      <c r="A81" s="129"/>
      <c r="B81" s="18" t="s">
        <v>97</v>
      </c>
      <c r="C81" s="18"/>
      <c r="D81" s="113">
        <v>21200</v>
      </c>
      <c r="E81" s="17"/>
      <c r="F81" s="13">
        <v>14200</v>
      </c>
      <c r="G81" s="16">
        <v>0</v>
      </c>
      <c r="H81" s="17">
        <v>0</v>
      </c>
      <c r="I81" s="17">
        <v>0</v>
      </c>
      <c r="J81" s="17">
        <v>0</v>
      </c>
      <c r="K81" s="17">
        <v>0</v>
      </c>
      <c r="L81" s="17">
        <v>0</v>
      </c>
      <c r="M81" s="17">
        <v>0</v>
      </c>
      <c r="N81" s="17">
        <v>0</v>
      </c>
      <c r="O81" s="17">
        <v>0</v>
      </c>
      <c r="P81" s="17">
        <v>0</v>
      </c>
      <c r="Q81" s="17">
        <v>0</v>
      </c>
      <c r="R81" s="17">
        <v>0</v>
      </c>
      <c r="S81" s="17">
        <v>0</v>
      </c>
    </row>
    <row r="82" spans="1:19" ht="15" thickTop="1" x14ac:dyDescent="0.3">
      <c r="A82" s="127" t="s">
        <v>100</v>
      </c>
      <c r="B82" s="9" t="s">
        <v>101</v>
      </c>
      <c r="C82" s="9" t="s">
        <v>102</v>
      </c>
      <c r="D82" s="109">
        <v>23200</v>
      </c>
      <c r="E82" s="2">
        <v>0.5</v>
      </c>
      <c r="F82" s="10">
        <f t="shared" ref="F82:G89" si="8">0.25*$D82</f>
        <v>5800</v>
      </c>
      <c r="G82" s="11">
        <f t="shared" si="8"/>
        <v>5800</v>
      </c>
      <c r="H82" s="12">
        <v>0</v>
      </c>
      <c r="I82" s="12">
        <v>0</v>
      </c>
      <c r="J82" s="12">
        <v>0</v>
      </c>
      <c r="K82" s="12">
        <v>0</v>
      </c>
      <c r="L82" s="12">
        <v>0</v>
      </c>
      <c r="M82" s="12">
        <v>0</v>
      </c>
      <c r="N82" s="12">
        <v>0</v>
      </c>
      <c r="O82" s="12">
        <v>0</v>
      </c>
      <c r="P82" s="12">
        <v>0</v>
      </c>
      <c r="Q82" s="12">
        <v>0</v>
      </c>
      <c r="R82" s="12">
        <v>0</v>
      </c>
      <c r="S82" s="12">
        <v>0</v>
      </c>
    </row>
    <row r="83" spans="1:19" x14ac:dyDescent="0.3">
      <c r="A83" s="128"/>
      <c r="B83" t="s">
        <v>103</v>
      </c>
      <c r="C83" t="s">
        <v>104</v>
      </c>
      <c r="D83" s="111">
        <v>23200</v>
      </c>
      <c r="E83" s="2">
        <v>0.5</v>
      </c>
      <c r="F83" s="13">
        <f t="shared" si="8"/>
        <v>5800</v>
      </c>
      <c r="G83" s="14">
        <f t="shared" si="8"/>
        <v>5800</v>
      </c>
      <c r="H83" s="2">
        <v>0</v>
      </c>
      <c r="I83" s="2">
        <v>0</v>
      </c>
      <c r="J83" s="2">
        <v>0</v>
      </c>
      <c r="K83" s="2">
        <v>0</v>
      </c>
      <c r="L83" s="2">
        <v>0</v>
      </c>
      <c r="M83" s="2">
        <v>0</v>
      </c>
      <c r="N83" s="2">
        <v>0</v>
      </c>
      <c r="O83" s="2">
        <v>0</v>
      </c>
      <c r="P83" s="2">
        <v>0</v>
      </c>
      <c r="Q83" s="2">
        <v>0</v>
      </c>
      <c r="R83" s="2">
        <v>0</v>
      </c>
      <c r="S83" s="2">
        <v>0</v>
      </c>
    </row>
    <row r="84" spans="1:19" x14ac:dyDescent="0.3">
      <c r="A84" s="128"/>
      <c r="B84" t="s">
        <v>105</v>
      </c>
      <c r="C84" t="s">
        <v>102</v>
      </c>
      <c r="D84" s="111">
        <v>23200</v>
      </c>
      <c r="E84" s="2">
        <v>0.5</v>
      </c>
      <c r="F84" s="13">
        <f t="shared" si="8"/>
        <v>5800</v>
      </c>
      <c r="G84" s="14">
        <f t="shared" si="8"/>
        <v>5800</v>
      </c>
      <c r="H84" s="2">
        <v>0</v>
      </c>
      <c r="I84" s="2">
        <v>0</v>
      </c>
      <c r="J84" s="2">
        <v>0</v>
      </c>
      <c r="K84" s="2">
        <v>0</v>
      </c>
      <c r="L84" s="2">
        <v>0</v>
      </c>
      <c r="M84" s="2">
        <v>0</v>
      </c>
      <c r="N84" s="2">
        <v>0</v>
      </c>
      <c r="O84" s="2">
        <v>0</v>
      </c>
      <c r="P84" s="2">
        <v>0</v>
      </c>
      <c r="Q84" s="2">
        <v>0</v>
      </c>
      <c r="R84" s="2">
        <v>0</v>
      </c>
      <c r="S84" s="2">
        <v>0</v>
      </c>
    </row>
    <row r="85" spans="1:19" x14ac:dyDescent="0.3">
      <c r="A85" s="128"/>
      <c r="B85" t="s">
        <v>105</v>
      </c>
      <c r="C85" t="s">
        <v>104</v>
      </c>
      <c r="D85" s="111">
        <v>23200</v>
      </c>
      <c r="E85" s="2">
        <v>0.5</v>
      </c>
      <c r="F85" s="13">
        <f t="shared" si="8"/>
        <v>5800</v>
      </c>
      <c r="G85" s="14">
        <f t="shared" si="8"/>
        <v>5800</v>
      </c>
      <c r="H85" s="2">
        <v>0</v>
      </c>
      <c r="I85" s="2">
        <v>0</v>
      </c>
      <c r="J85" s="2">
        <v>0</v>
      </c>
      <c r="K85" s="2">
        <v>0</v>
      </c>
      <c r="L85" s="2">
        <v>0</v>
      </c>
      <c r="M85" s="2">
        <v>0</v>
      </c>
      <c r="N85" s="2">
        <v>0</v>
      </c>
      <c r="O85" s="2">
        <v>0</v>
      </c>
      <c r="P85" s="2">
        <v>0</v>
      </c>
      <c r="Q85" s="2">
        <v>0</v>
      </c>
      <c r="R85" s="2">
        <v>0</v>
      </c>
      <c r="S85" s="2">
        <v>0</v>
      </c>
    </row>
    <row r="86" spans="1:19" x14ac:dyDescent="0.3">
      <c r="A86" s="128"/>
      <c r="B86" t="s">
        <v>51</v>
      </c>
      <c r="C86" t="s">
        <v>106</v>
      </c>
      <c r="D86" s="111">
        <v>11600</v>
      </c>
      <c r="E86" s="2">
        <v>0.5</v>
      </c>
      <c r="F86" s="13">
        <f t="shared" si="8"/>
        <v>2900</v>
      </c>
      <c r="G86" s="14">
        <f t="shared" si="8"/>
        <v>2900</v>
      </c>
      <c r="H86" s="2">
        <v>0</v>
      </c>
      <c r="I86" s="2">
        <v>0</v>
      </c>
      <c r="J86" s="2">
        <v>0</v>
      </c>
      <c r="K86" s="2">
        <v>0</v>
      </c>
      <c r="L86" s="2">
        <v>0</v>
      </c>
      <c r="M86" s="2">
        <v>0</v>
      </c>
      <c r="N86" s="2">
        <v>0</v>
      </c>
      <c r="O86" s="2">
        <v>0</v>
      </c>
      <c r="P86" s="2">
        <v>0</v>
      </c>
      <c r="Q86" s="2">
        <v>0</v>
      </c>
      <c r="R86" s="2">
        <v>0</v>
      </c>
      <c r="S86" s="2">
        <v>0</v>
      </c>
    </row>
    <row r="87" spans="1:19" x14ac:dyDescent="0.3">
      <c r="A87" s="128"/>
      <c r="B87" t="s">
        <v>51</v>
      </c>
      <c r="C87" t="s">
        <v>107</v>
      </c>
      <c r="D87" s="111">
        <v>11600</v>
      </c>
      <c r="E87" s="2">
        <v>0.5</v>
      </c>
      <c r="F87" s="13">
        <f t="shared" si="8"/>
        <v>2900</v>
      </c>
      <c r="G87" s="14">
        <f t="shared" si="8"/>
        <v>2900</v>
      </c>
      <c r="H87" s="2">
        <v>0</v>
      </c>
      <c r="I87" s="2">
        <v>0</v>
      </c>
      <c r="J87" s="2">
        <v>0</v>
      </c>
      <c r="K87" s="2">
        <v>0</v>
      </c>
      <c r="L87" s="2">
        <v>0</v>
      </c>
      <c r="M87" s="2">
        <v>0</v>
      </c>
      <c r="N87" s="2">
        <v>0</v>
      </c>
      <c r="O87" s="2">
        <v>0</v>
      </c>
      <c r="P87" s="2">
        <v>0</v>
      </c>
      <c r="Q87" s="2">
        <v>0</v>
      </c>
      <c r="R87" s="2">
        <v>0</v>
      </c>
      <c r="S87" s="2">
        <v>0</v>
      </c>
    </row>
    <row r="88" spans="1:19" x14ac:dyDescent="0.3">
      <c r="A88" s="128"/>
      <c r="B88" t="s">
        <v>108</v>
      </c>
      <c r="D88" s="111">
        <v>23200</v>
      </c>
      <c r="E88" s="2">
        <v>0.5</v>
      </c>
      <c r="F88" s="13">
        <f t="shared" si="8"/>
        <v>5800</v>
      </c>
      <c r="G88" s="14">
        <f t="shared" si="8"/>
        <v>5800</v>
      </c>
      <c r="H88" s="2">
        <v>0</v>
      </c>
      <c r="I88" s="2">
        <v>0</v>
      </c>
      <c r="J88" s="2">
        <v>0</v>
      </c>
      <c r="K88" s="2">
        <v>0</v>
      </c>
      <c r="L88" s="2">
        <v>0</v>
      </c>
      <c r="M88" s="2">
        <v>0</v>
      </c>
      <c r="N88" s="2">
        <v>0</v>
      </c>
      <c r="O88" s="2">
        <v>0</v>
      </c>
      <c r="P88" s="2">
        <v>0</v>
      </c>
      <c r="Q88" s="2">
        <v>0</v>
      </c>
      <c r="R88" s="2">
        <v>0</v>
      </c>
      <c r="S88" s="2">
        <v>0</v>
      </c>
    </row>
    <row r="89" spans="1:19" ht="15" thickBot="1" x14ac:dyDescent="0.35">
      <c r="A89" s="128"/>
      <c r="B89" t="s">
        <v>109</v>
      </c>
      <c r="D89" s="111">
        <v>23200</v>
      </c>
      <c r="E89" s="17">
        <v>0.5</v>
      </c>
      <c r="F89" s="13">
        <f t="shared" si="8"/>
        <v>5800</v>
      </c>
      <c r="G89" s="14">
        <f t="shared" si="8"/>
        <v>5800</v>
      </c>
      <c r="H89" s="2">
        <v>0</v>
      </c>
      <c r="I89" s="2">
        <v>0</v>
      </c>
      <c r="J89" s="2">
        <v>0</v>
      </c>
      <c r="K89" s="2">
        <v>0</v>
      </c>
      <c r="L89" s="2">
        <v>0</v>
      </c>
      <c r="M89" s="2">
        <v>0</v>
      </c>
      <c r="N89" s="2">
        <v>0</v>
      </c>
      <c r="O89" s="2">
        <v>0</v>
      </c>
      <c r="P89" s="2">
        <v>0</v>
      </c>
      <c r="Q89" s="2">
        <v>0</v>
      </c>
      <c r="R89" s="2">
        <v>0</v>
      </c>
      <c r="S89" s="2">
        <v>0</v>
      </c>
    </row>
    <row r="90" spans="1:19" ht="15" thickTop="1" x14ac:dyDescent="0.3">
      <c r="A90" s="127" t="s">
        <v>110</v>
      </c>
      <c r="B90" s="9" t="s">
        <v>111</v>
      </c>
      <c r="C90" s="9"/>
      <c r="D90" s="109">
        <v>3400</v>
      </c>
      <c r="E90" s="2">
        <v>0</v>
      </c>
      <c r="F90" s="10">
        <v>0</v>
      </c>
      <c r="G90" s="11">
        <v>0</v>
      </c>
      <c r="H90" s="12">
        <v>0</v>
      </c>
      <c r="I90" s="12">
        <v>1</v>
      </c>
      <c r="J90" s="12">
        <v>0</v>
      </c>
      <c r="K90" s="12">
        <v>0</v>
      </c>
      <c r="L90" s="12">
        <v>1</v>
      </c>
      <c r="M90" s="12">
        <v>0</v>
      </c>
      <c r="N90" s="12">
        <v>1</v>
      </c>
      <c r="O90" s="12">
        <v>0</v>
      </c>
      <c r="P90" s="12">
        <v>1</v>
      </c>
      <c r="Q90" s="12">
        <v>0</v>
      </c>
      <c r="R90" s="12">
        <v>0.5</v>
      </c>
      <c r="S90" s="12">
        <v>0.4</v>
      </c>
    </row>
    <row r="91" spans="1:19" x14ac:dyDescent="0.3">
      <c r="A91" s="128"/>
      <c r="B91" t="s">
        <v>112</v>
      </c>
      <c r="D91" s="111">
        <v>7700</v>
      </c>
      <c r="E91" s="2">
        <v>0</v>
      </c>
      <c r="F91" s="13">
        <v>0</v>
      </c>
      <c r="G91" s="14">
        <v>0</v>
      </c>
      <c r="H91" s="2">
        <v>0</v>
      </c>
      <c r="I91" s="2">
        <v>1</v>
      </c>
      <c r="J91" s="2">
        <v>0</v>
      </c>
      <c r="K91" s="2">
        <v>0</v>
      </c>
      <c r="L91" s="2">
        <v>0</v>
      </c>
      <c r="M91" s="2">
        <v>0</v>
      </c>
      <c r="N91" s="2">
        <v>0</v>
      </c>
      <c r="O91" s="2">
        <v>0</v>
      </c>
      <c r="P91" s="2">
        <v>0</v>
      </c>
      <c r="Q91" s="2">
        <v>0</v>
      </c>
      <c r="R91" s="2">
        <v>0</v>
      </c>
      <c r="S91" s="2">
        <v>0.4</v>
      </c>
    </row>
    <row r="92" spans="1:19" x14ac:dyDescent="0.3">
      <c r="A92" s="128"/>
      <c r="B92" t="s">
        <v>113</v>
      </c>
      <c r="D92" s="111">
        <v>640</v>
      </c>
      <c r="E92" s="2">
        <v>0</v>
      </c>
      <c r="F92" s="13">
        <v>0</v>
      </c>
      <c r="G92" s="14">
        <v>0</v>
      </c>
      <c r="H92" s="2">
        <v>0</v>
      </c>
      <c r="I92" s="2">
        <v>0</v>
      </c>
      <c r="J92" s="2">
        <v>0</v>
      </c>
      <c r="K92" s="2">
        <v>0</v>
      </c>
      <c r="L92" s="2">
        <v>0</v>
      </c>
      <c r="M92" s="2">
        <v>0</v>
      </c>
      <c r="N92" s="2">
        <v>0</v>
      </c>
      <c r="O92" s="2">
        <v>0</v>
      </c>
      <c r="P92" s="2">
        <v>0</v>
      </c>
      <c r="Q92" s="2">
        <v>0</v>
      </c>
      <c r="R92" s="2">
        <v>0</v>
      </c>
      <c r="S92" s="2">
        <v>0</v>
      </c>
    </row>
    <row r="93" spans="1:19" x14ac:dyDescent="0.3">
      <c r="A93" s="128"/>
      <c r="B93" t="s">
        <v>114</v>
      </c>
      <c r="C93" t="s">
        <v>115</v>
      </c>
      <c r="D93" s="111">
        <v>320</v>
      </c>
      <c r="E93" s="2">
        <v>0</v>
      </c>
      <c r="F93" s="13">
        <v>0</v>
      </c>
      <c r="G93" s="14">
        <v>0</v>
      </c>
      <c r="H93" s="2">
        <v>0</v>
      </c>
      <c r="I93" s="2">
        <v>0</v>
      </c>
      <c r="J93" s="2">
        <v>0</v>
      </c>
      <c r="K93" s="2">
        <v>0</v>
      </c>
      <c r="L93" s="2">
        <v>0</v>
      </c>
      <c r="M93" s="2">
        <v>0</v>
      </c>
      <c r="N93" s="2">
        <v>0</v>
      </c>
      <c r="O93" s="2">
        <v>0</v>
      </c>
      <c r="P93" s="2">
        <v>0</v>
      </c>
      <c r="Q93" s="2">
        <v>0</v>
      </c>
      <c r="R93" s="2">
        <v>0</v>
      </c>
      <c r="S93" s="2">
        <v>1</v>
      </c>
    </row>
    <row r="94" spans="1:19" x14ac:dyDescent="0.3">
      <c r="A94" s="128"/>
      <c r="B94" t="s">
        <v>114</v>
      </c>
      <c r="C94" t="s">
        <v>116</v>
      </c>
      <c r="D94" s="111">
        <v>950</v>
      </c>
      <c r="E94" s="2">
        <v>0</v>
      </c>
      <c r="F94" s="13">
        <v>0</v>
      </c>
      <c r="G94" s="14">
        <v>0</v>
      </c>
      <c r="H94" s="2">
        <v>0</v>
      </c>
      <c r="I94" s="2">
        <v>0</v>
      </c>
      <c r="J94" s="2">
        <v>0</v>
      </c>
      <c r="K94" s="2">
        <v>0</v>
      </c>
      <c r="L94" s="2">
        <v>0</v>
      </c>
      <c r="M94" s="2">
        <v>0</v>
      </c>
      <c r="N94" s="2">
        <v>0</v>
      </c>
      <c r="O94" s="2">
        <v>0</v>
      </c>
      <c r="P94" s="2">
        <v>0</v>
      </c>
      <c r="Q94" s="2">
        <v>0</v>
      </c>
      <c r="R94" s="2">
        <v>0</v>
      </c>
      <c r="S94" s="2">
        <v>1</v>
      </c>
    </row>
    <row r="95" spans="1:19" x14ac:dyDescent="0.3">
      <c r="A95" s="128"/>
      <c r="B95" t="s">
        <v>114</v>
      </c>
      <c r="C95" t="s">
        <v>117</v>
      </c>
      <c r="D95" s="111">
        <v>320</v>
      </c>
      <c r="E95" s="2">
        <v>0</v>
      </c>
      <c r="F95" s="13">
        <v>0</v>
      </c>
      <c r="G95" s="14">
        <v>0</v>
      </c>
      <c r="H95" s="2">
        <v>0</v>
      </c>
      <c r="I95" s="2">
        <v>0</v>
      </c>
      <c r="J95" s="2">
        <v>0</v>
      </c>
      <c r="K95" s="2">
        <v>0</v>
      </c>
      <c r="L95" s="2">
        <v>0</v>
      </c>
      <c r="M95" s="2">
        <v>0</v>
      </c>
      <c r="N95" s="2">
        <v>0</v>
      </c>
      <c r="O95" s="2">
        <v>0</v>
      </c>
      <c r="P95" s="2">
        <v>0</v>
      </c>
      <c r="Q95" s="2">
        <v>0</v>
      </c>
      <c r="R95" s="2">
        <v>0</v>
      </c>
      <c r="S95" s="2">
        <v>0</v>
      </c>
    </row>
    <row r="96" spans="1:19" x14ac:dyDescent="0.3">
      <c r="A96" s="128"/>
      <c r="B96" t="s">
        <v>118</v>
      </c>
      <c r="C96" t="s">
        <v>13</v>
      </c>
      <c r="D96" s="111">
        <v>3340</v>
      </c>
      <c r="E96" s="2">
        <v>0</v>
      </c>
      <c r="F96" s="13">
        <v>0</v>
      </c>
      <c r="G96" s="14">
        <v>0</v>
      </c>
      <c r="H96" s="2">
        <v>0</v>
      </c>
      <c r="I96" s="2">
        <v>0</v>
      </c>
      <c r="J96" s="2">
        <v>0</v>
      </c>
      <c r="K96" s="2">
        <v>0</v>
      </c>
      <c r="L96" s="2">
        <v>0</v>
      </c>
      <c r="M96" s="2">
        <v>0</v>
      </c>
      <c r="N96" s="2">
        <v>0</v>
      </c>
      <c r="O96" s="2">
        <v>0</v>
      </c>
      <c r="P96" s="2">
        <v>0</v>
      </c>
      <c r="Q96" s="2">
        <v>0</v>
      </c>
      <c r="R96" s="2">
        <v>0</v>
      </c>
      <c r="S96" s="2">
        <v>0</v>
      </c>
    </row>
    <row r="97" spans="1:25" x14ac:dyDescent="0.3">
      <c r="A97" s="128"/>
      <c r="B97" t="s">
        <v>118</v>
      </c>
      <c r="C97" t="s">
        <v>119</v>
      </c>
      <c r="D97" s="111">
        <v>3340</v>
      </c>
      <c r="E97" s="2">
        <v>0</v>
      </c>
      <c r="F97" s="13">
        <v>0</v>
      </c>
      <c r="G97" s="14">
        <v>0</v>
      </c>
      <c r="H97" s="2">
        <v>0</v>
      </c>
      <c r="I97" s="2">
        <v>0</v>
      </c>
      <c r="J97" s="2">
        <v>0</v>
      </c>
      <c r="K97" s="2">
        <v>0</v>
      </c>
      <c r="L97" s="2">
        <v>0</v>
      </c>
      <c r="M97" s="2">
        <v>0</v>
      </c>
      <c r="N97" s="2">
        <v>0</v>
      </c>
      <c r="O97" s="2">
        <v>0</v>
      </c>
      <c r="P97" s="2">
        <v>0</v>
      </c>
      <c r="Q97" s="2">
        <v>0</v>
      </c>
      <c r="R97" s="2">
        <v>0</v>
      </c>
      <c r="S97" s="2">
        <v>0</v>
      </c>
    </row>
    <row r="98" spans="1:25" x14ac:dyDescent="0.3">
      <c r="A98" s="128"/>
      <c r="B98" t="s">
        <v>118</v>
      </c>
      <c r="C98" t="s">
        <v>120</v>
      </c>
      <c r="D98" s="111">
        <v>640</v>
      </c>
      <c r="E98" s="2">
        <v>0</v>
      </c>
      <c r="F98" s="13">
        <v>0</v>
      </c>
      <c r="G98" s="14">
        <v>0</v>
      </c>
      <c r="H98" s="2">
        <v>0</v>
      </c>
      <c r="I98" s="2">
        <v>0</v>
      </c>
      <c r="J98" s="2">
        <v>0</v>
      </c>
      <c r="K98" s="2">
        <v>0</v>
      </c>
      <c r="L98" s="2">
        <v>0</v>
      </c>
      <c r="M98" s="2">
        <v>0</v>
      </c>
      <c r="N98" s="2">
        <v>0</v>
      </c>
      <c r="O98" s="2">
        <v>0</v>
      </c>
      <c r="P98" s="2">
        <v>0</v>
      </c>
      <c r="Q98" s="2">
        <v>0</v>
      </c>
      <c r="R98" s="2">
        <v>0</v>
      </c>
      <c r="S98" s="2">
        <v>0</v>
      </c>
    </row>
    <row r="99" spans="1:25" x14ac:dyDescent="0.3">
      <c r="A99" s="128"/>
      <c r="B99" t="s">
        <v>121</v>
      </c>
      <c r="C99" t="s">
        <v>122</v>
      </c>
      <c r="D99" s="111">
        <v>310</v>
      </c>
      <c r="E99" s="2">
        <v>0</v>
      </c>
      <c r="F99" s="13">
        <v>0</v>
      </c>
      <c r="G99" s="14">
        <v>0</v>
      </c>
      <c r="H99" s="2">
        <v>0</v>
      </c>
      <c r="I99" s="2">
        <v>0</v>
      </c>
      <c r="J99" s="2">
        <v>0</v>
      </c>
      <c r="K99" s="2">
        <v>0</v>
      </c>
      <c r="L99" s="2">
        <v>0</v>
      </c>
      <c r="M99" s="2">
        <v>0</v>
      </c>
      <c r="N99" s="2">
        <v>0</v>
      </c>
      <c r="O99" s="2">
        <v>0</v>
      </c>
      <c r="P99" s="2">
        <v>0</v>
      </c>
      <c r="Q99" s="2">
        <v>0</v>
      </c>
      <c r="R99" s="2">
        <v>0</v>
      </c>
      <c r="S99" s="2">
        <v>0</v>
      </c>
    </row>
    <row r="100" spans="1:25" x14ac:dyDescent="0.3">
      <c r="A100" s="128"/>
      <c r="B100" t="s">
        <v>123</v>
      </c>
      <c r="C100" t="s">
        <v>124</v>
      </c>
      <c r="D100" s="111">
        <v>640</v>
      </c>
      <c r="E100" s="2">
        <v>0</v>
      </c>
      <c r="F100" s="13">
        <v>0</v>
      </c>
      <c r="G100" s="14">
        <v>0</v>
      </c>
      <c r="H100" s="2">
        <v>0</v>
      </c>
      <c r="I100" s="2">
        <v>0</v>
      </c>
      <c r="J100" s="2">
        <v>0</v>
      </c>
      <c r="K100" s="2">
        <v>0</v>
      </c>
      <c r="L100" s="2">
        <v>0</v>
      </c>
      <c r="M100" s="2">
        <v>0</v>
      </c>
      <c r="N100" s="2">
        <v>0</v>
      </c>
      <c r="O100" s="2">
        <v>0</v>
      </c>
      <c r="P100" s="2">
        <v>0</v>
      </c>
      <c r="Q100" s="2">
        <v>0</v>
      </c>
      <c r="R100" s="2">
        <v>0</v>
      </c>
      <c r="S100" s="2">
        <v>0</v>
      </c>
    </row>
    <row r="101" spans="1:25" x14ac:dyDescent="0.3">
      <c r="A101" s="128"/>
      <c r="B101" t="s">
        <v>123</v>
      </c>
      <c r="C101" t="s">
        <v>125</v>
      </c>
      <c r="D101" s="111">
        <v>310</v>
      </c>
      <c r="E101" s="2">
        <v>0</v>
      </c>
      <c r="F101" s="13">
        <v>0</v>
      </c>
      <c r="G101" s="14">
        <v>0</v>
      </c>
      <c r="H101" s="2">
        <v>0</v>
      </c>
      <c r="I101" s="2">
        <v>0</v>
      </c>
      <c r="J101" s="2">
        <v>0</v>
      </c>
      <c r="K101" s="2">
        <v>0</v>
      </c>
      <c r="L101" s="2">
        <v>0</v>
      </c>
      <c r="M101" s="2">
        <v>0</v>
      </c>
      <c r="N101" s="2">
        <v>0</v>
      </c>
      <c r="O101" s="2">
        <v>0</v>
      </c>
      <c r="P101" s="2">
        <v>0</v>
      </c>
      <c r="Q101" s="2">
        <v>0</v>
      </c>
      <c r="R101" s="2">
        <v>0</v>
      </c>
      <c r="S101" s="2">
        <v>0</v>
      </c>
    </row>
    <row r="102" spans="1:25" s="84" customFormat="1" ht="15" thickBot="1" x14ac:dyDescent="0.35">
      <c r="A102" s="128"/>
      <c r="B102" s="84" t="s">
        <v>126</v>
      </c>
      <c r="D102" s="114">
        <v>11600</v>
      </c>
      <c r="E102" s="86">
        <v>0</v>
      </c>
      <c r="F102" s="85">
        <v>0</v>
      </c>
      <c r="G102" s="87">
        <v>0</v>
      </c>
      <c r="H102" s="86">
        <v>0</v>
      </c>
      <c r="I102" s="86">
        <v>0</v>
      </c>
      <c r="J102" s="86">
        <v>0</v>
      </c>
      <c r="K102" s="86">
        <v>0</v>
      </c>
      <c r="L102" s="86">
        <v>0</v>
      </c>
      <c r="M102" s="86">
        <v>0</v>
      </c>
      <c r="N102" s="86">
        <v>0</v>
      </c>
      <c r="O102" s="86">
        <v>0</v>
      </c>
      <c r="P102" s="86">
        <v>0</v>
      </c>
      <c r="Q102" s="86">
        <v>0</v>
      </c>
      <c r="R102" s="86">
        <v>0</v>
      </c>
      <c r="S102" s="86">
        <v>0</v>
      </c>
    </row>
    <row r="103" spans="1:25" ht="15" thickTop="1" x14ac:dyDescent="0.3">
      <c r="A103" s="127" t="s">
        <v>127</v>
      </c>
      <c r="B103" s="83" t="s">
        <v>203</v>
      </c>
      <c r="C103" t="s">
        <v>47</v>
      </c>
      <c r="D103" s="13">
        <v>109400</v>
      </c>
      <c r="E103" s="2">
        <v>0.3</v>
      </c>
      <c r="F103" s="81">
        <f>0.15*$D103</f>
        <v>16410</v>
      </c>
      <c r="G103" s="82">
        <f>0.15*$D103</f>
        <v>16410</v>
      </c>
      <c r="H103" s="2">
        <v>0</v>
      </c>
      <c r="I103" s="2">
        <v>1</v>
      </c>
      <c r="J103" s="2">
        <v>0</v>
      </c>
      <c r="K103" s="2">
        <v>0</v>
      </c>
      <c r="L103" s="2">
        <v>0</v>
      </c>
      <c r="M103" s="2">
        <v>0</v>
      </c>
      <c r="N103" s="2">
        <v>0</v>
      </c>
      <c r="O103" s="2">
        <v>0</v>
      </c>
      <c r="P103" s="2">
        <v>0</v>
      </c>
      <c r="Q103" s="2">
        <v>0</v>
      </c>
      <c r="R103" s="2">
        <v>0.5</v>
      </c>
      <c r="S103" s="2">
        <v>0.4</v>
      </c>
    </row>
    <row r="104" spans="1:25" x14ac:dyDescent="0.3">
      <c r="A104" s="128"/>
      <c r="C104" t="s">
        <v>48</v>
      </c>
      <c r="D104" s="13">
        <v>54800</v>
      </c>
      <c r="E104" s="2">
        <v>0.3</v>
      </c>
      <c r="F104" s="81">
        <f t="shared" ref="F104:G105" si="9">0.15*$D104</f>
        <v>8220</v>
      </c>
      <c r="G104" s="82">
        <f t="shared" si="9"/>
        <v>8220</v>
      </c>
      <c r="H104" s="2">
        <v>0</v>
      </c>
      <c r="I104" s="2">
        <v>1</v>
      </c>
      <c r="J104" s="2">
        <v>0</v>
      </c>
      <c r="K104" s="2">
        <v>0</v>
      </c>
      <c r="L104" s="2">
        <v>0</v>
      </c>
      <c r="M104" s="2">
        <v>0</v>
      </c>
      <c r="N104" s="2">
        <v>0</v>
      </c>
      <c r="O104" s="2">
        <v>0</v>
      </c>
      <c r="P104" s="2">
        <v>0</v>
      </c>
      <c r="Q104" s="2">
        <v>0</v>
      </c>
      <c r="R104" s="2">
        <v>0</v>
      </c>
      <c r="S104" s="2">
        <v>0.4</v>
      </c>
    </row>
    <row r="105" spans="1:25" x14ac:dyDescent="0.3">
      <c r="A105" s="128"/>
      <c r="C105" t="s">
        <v>48</v>
      </c>
      <c r="D105" s="13">
        <v>27200</v>
      </c>
      <c r="E105" s="2">
        <v>0.3</v>
      </c>
      <c r="F105" s="81">
        <f t="shared" si="9"/>
        <v>4080</v>
      </c>
      <c r="G105" s="82">
        <f t="shared" si="9"/>
        <v>4080</v>
      </c>
      <c r="H105" s="2">
        <v>0</v>
      </c>
      <c r="I105" s="2">
        <v>1</v>
      </c>
      <c r="J105" s="2">
        <v>0</v>
      </c>
      <c r="K105" s="2">
        <v>0</v>
      </c>
      <c r="L105" s="2">
        <v>0</v>
      </c>
      <c r="M105" s="2">
        <v>0</v>
      </c>
      <c r="N105" s="2">
        <v>0</v>
      </c>
      <c r="O105" s="2">
        <v>0</v>
      </c>
      <c r="P105" s="2">
        <v>0</v>
      </c>
      <c r="Q105" s="2">
        <v>0</v>
      </c>
      <c r="R105" s="2">
        <v>0.5</v>
      </c>
      <c r="S105" s="2">
        <v>0.4</v>
      </c>
    </row>
    <row r="106" spans="1:25" ht="15" thickBot="1" x14ac:dyDescent="0.35">
      <c r="A106" s="128"/>
      <c r="B106" s="18" t="s">
        <v>131</v>
      </c>
      <c r="C106" s="18"/>
      <c r="D106" s="15">
        <v>73</v>
      </c>
      <c r="E106" s="17"/>
      <c r="F106" s="15">
        <v>0</v>
      </c>
      <c r="G106" s="16">
        <v>0</v>
      </c>
      <c r="H106" s="17" t="str">
        <f>IFERROR(#REF!/$D106,"-")</f>
        <v>-</v>
      </c>
      <c r="I106" s="17" t="str">
        <f>IFERROR(#REF!/$D106,"-")</f>
        <v>-</v>
      </c>
      <c r="J106" s="17" t="str">
        <f>IFERROR(#REF!/$D106,"-")</f>
        <v>-</v>
      </c>
      <c r="K106" s="17" t="str">
        <f>IFERROR(#REF!/$D106,"-")</f>
        <v>-</v>
      </c>
      <c r="L106" s="17" t="str">
        <f>IFERROR(#REF!/$D106,"-")</f>
        <v>-</v>
      </c>
      <c r="M106" s="17" t="str">
        <f>IFERROR(#REF!/$D106,"-")</f>
        <v>-</v>
      </c>
      <c r="N106" s="17" t="str">
        <f>IFERROR(#REF!/$D106,"-")</f>
        <v>-</v>
      </c>
      <c r="O106" s="17" t="str">
        <f>IFERROR(#REF!/$D106,"-")</f>
        <v>-</v>
      </c>
      <c r="P106" s="17" t="str">
        <f>IFERROR(#REF!/$D106,"-")</f>
        <v>-</v>
      </c>
      <c r="Q106" s="17" t="str">
        <f>IFERROR(#REF!/$D106,"-")</f>
        <v>-</v>
      </c>
      <c r="R106" s="17" t="str">
        <f>IFERROR(#REF!/$D106,"-")</f>
        <v>-</v>
      </c>
      <c r="S106" s="17" t="str">
        <f>IFERROR(#REF!/$D106,"-")</f>
        <v>-</v>
      </c>
    </row>
    <row r="107" spans="1:25" ht="15" thickTop="1" x14ac:dyDescent="0.3"/>
    <row r="110" spans="1:25" x14ac:dyDescent="0.3">
      <c r="D110" s="54"/>
      <c r="E110" s="122" t="s">
        <v>0</v>
      </c>
      <c r="F110" s="123"/>
      <c r="G110" s="122" t="s">
        <v>218</v>
      </c>
      <c r="H110" s="123"/>
      <c r="I110" s="123"/>
      <c r="J110" s="123"/>
      <c r="K110" s="123"/>
      <c r="L110" s="123"/>
      <c r="M110" s="123"/>
      <c r="N110" s="123"/>
      <c r="O110" s="123"/>
      <c r="P110" s="123"/>
      <c r="Q110" s="123"/>
      <c r="R110" s="123"/>
      <c r="S110" s="123"/>
      <c r="T110" s="123"/>
      <c r="U110" s="123"/>
      <c r="V110" s="123"/>
      <c r="W110" s="123"/>
      <c r="X110" s="123"/>
      <c r="Y110" s="124"/>
    </row>
    <row r="111" spans="1:25" ht="22.8" x14ac:dyDescent="0.3">
      <c r="B111" s="4" t="s">
        <v>132</v>
      </c>
      <c r="C111" s="4"/>
      <c r="D111" s="4" t="s">
        <v>2</v>
      </c>
      <c r="E111" s="69" t="s">
        <v>192</v>
      </c>
      <c r="F111" s="70" t="s">
        <v>193</v>
      </c>
      <c r="G111" s="63" t="s">
        <v>4</v>
      </c>
      <c r="H111" s="76" t="s">
        <v>133</v>
      </c>
      <c r="I111" s="6" t="s">
        <v>5</v>
      </c>
      <c r="J111" s="6" t="s">
        <v>134</v>
      </c>
      <c r="K111" s="6" t="s">
        <v>7</v>
      </c>
      <c r="L111" s="6" t="s">
        <v>135</v>
      </c>
      <c r="M111" s="130"/>
      <c r="N111" s="140"/>
      <c r="O111" s="130"/>
      <c r="P111" s="140"/>
      <c r="Q111" s="130"/>
      <c r="R111" s="140"/>
      <c r="S111" s="80"/>
      <c r="T111" s="122"/>
      <c r="U111" s="141"/>
      <c r="V111" s="122"/>
      <c r="W111" s="141"/>
      <c r="X111" s="122"/>
      <c r="Y111" s="141"/>
    </row>
    <row r="112" spans="1:25" ht="23.4" thickBot="1" x14ac:dyDescent="0.35">
      <c r="D112" s="7" t="s">
        <v>10</v>
      </c>
      <c r="E112" s="71" t="s">
        <v>194</v>
      </c>
      <c r="F112" s="77" t="s">
        <v>10</v>
      </c>
      <c r="G112" s="72" t="s">
        <v>10</v>
      </c>
      <c r="H112" s="68" t="s">
        <v>11</v>
      </c>
      <c r="I112" s="8" t="s">
        <v>11</v>
      </c>
      <c r="J112" s="8" t="s">
        <v>11</v>
      </c>
      <c r="K112" s="8" t="s">
        <v>11</v>
      </c>
      <c r="L112" s="8" t="s">
        <v>11</v>
      </c>
      <c r="M112" s="8"/>
      <c r="N112" s="8"/>
      <c r="O112" s="8"/>
      <c r="P112" s="8"/>
      <c r="Q112" s="8"/>
      <c r="R112" s="8"/>
      <c r="S112" s="60"/>
      <c r="T112" s="60"/>
      <c r="U112" s="60"/>
      <c r="V112" s="60"/>
      <c r="W112" s="60"/>
      <c r="X112" s="60"/>
      <c r="Y112" s="60"/>
    </row>
    <row r="113" spans="1:25" ht="15" thickTop="1" x14ac:dyDescent="0.3">
      <c r="A113" s="119" t="s">
        <v>12</v>
      </c>
      <c r="B113" s="9" t="s">
        <v>13</v>
      </c>
      <c r="C113" s="9" t="s">
        <v>14</v>
      </c>
      <c r="D113" s="10">
        <v>25200</v>
      </c>
      <c r="E113" s="12">
        <v>0.5</v>
      </c>
      <c r="F113" s="10">
        <f>0.5*D113</f>
        <v>12600</v>
      </c>
      <c r="G113" s="11">
        <v>0</v>
      </c>
      <c r="H113" s="12">
        <v>0</v>
      </c>
      <c r="I113" s="12">
        <v>0</v>
      </c>
      <c r="J113" s="12">
        <v>0</v>
      </c>
      <c r="K113" s="12">
        <v>0</v>
      </c>
      <c r="L113" s="12">
        <v>0.9</v>
      </c>
      <c r="M113" s="12" t="s">
        <v>136</v>
      </c>
      <c r="N113" s="12" t="s">
        <v>136</v>
      </c>
      <c r="O113" s="12" t="s">
        <v>136</v>
      </c>
      <c r="P113" s="12" t="s">
        <v>136</v>
      </c>
      <c r="Q113" s="12" t="s">
        <v>136</v>
      </c>
      <c r="R113" s="12" t="s">
        <v>136</v>
      </c>
      <c r="S113" s="9" t="s">
        <v>136</v>
      </c>
      <c r="T113" s="9" t="s">
        <v>136</v>
      </c>
      <c r="U113" s="9" t="s">
        <v>136</v>
      </c>
      <c r="V113" s="9" t="s">
        <v>136</v>
      </c>
      <c r="W113" s="9" t="s">
        <v>136</v>
      </c>
      <c r="X113" s="9" t="s">
        <v>136</v>
      </c>
      <c r="Y113" s="9" t="s">
        <v>136</v>
      </c>
    </row>
    <row r="114" spans="1:25" x14ac:dyDescent="0.3">
      <c r="A114" s="121"/>
      <c r="B114" t="s">
        <v>13</v>
      </c>
      <c r="C114" t="s">
        <v>15</v>
      </c>
      <c r="D114" s="13">
        <v>23700</v>
      </c>
      <c r="E114" s="2">
        <v>0.5</v>
      </c>
      <c r="F114" s="13">
        <f t="shared" ref="F114:F119" si="10">0.5*D114</f>
        <v>11850</v>
      </c>
      <c r="G114" s="14">
        <v>0</v>
      </c>
      <c r="H114" s="2">
        <v>0</v>
      </c>
      <c r="I114" s="2">
        <v>0</v>
      </c>
      <c r="J114" s="2">
        <v>0</v>
      </c>
      <c r="K114" s="2">
        <v>0</v>
      </c>
      <c r="L114" s="2">
        <v>0.9</v>
      </c>
      <c r="M114" s="2" t="s">
        <v>136</v>
      </c>
      <c r="N114" s="2" t="s">
        <v>136</v>
      </c>
      <c r="O114" s="2" t="s">
        <v>136</v>
      </c>
      <c r="P114" s="2" t="s">
        <v>136</v>
      </c>
      <c r="Q114" s="2" t="s">
        <v>136</v>
      </c>
      <c r="R114" s="2" t="s">
        <v>136</v>
      </c>
      <c r="S114" t="s">
        <v>136</v>
      </c>
      <c r="T114" t="s">
        <v>136</v>
      </c>
      <c r="U114" t="s">
        <v>136</v>
      </c>
      <c r="V114" t="s">
        <v>136</v>
      </c>
      <c r="W114" t="s">
        <v>136</v>
      </c>
      <c r="X114" t="s">
        <v>136</v>
      </c>
      <c r="Y114" t="s">
        <v>136</v>
      </c>
    </row>
    <row r="115" spans="1:25" x14ac:dyDescent="0.3">
      <c r="A115" s="121"/>
      <c r="B115" t="s">
        <v>13</v>
      </c>
      <c r="C115" t="s">
        <v>16</v>
      </c>
      <c r="D115" s="13">
        <v>19900</v>
      </c>
      <c r="E115" s="2">
        <v>0.5</v>
      </c>
      <c r="F115" s="13">
        <f t="shared" si="10"/>
        <v>9950</v>
      </c>
      <c r="G115" s="14">
        <v>0</v>
      </c>
      <c r="H115" s="2">
        <v>0</v>
      </c>
      <c r="I115" s="2">
        <v>0</v>
      </c>
      <c r="J115" s="2">
        <v>0</v>
      </c>
      <c r="K115" s="2">
        <v>0</v>
      </c>
      <c r="L115" s="2">
        <v>0.9</v>
      </c>
      <c r="M115" s="2" t="s">
        <v>136</v>
      </c>
      <c r="N115" s="2" t="s">
        <v>136</v>
      </c>
      <c r="O115" s="2" t="s">
        <v>136</v>
      </c>
      <c r="P115" s="2" t="s">
        <v>136</v>
      </c>
      <c r="Q115" s="2" t="s">
        <v>136</v>
      </c>
      <c r="R115" s="2" t="s">
        <v>136</v>
      </c>
      <c r="S115" t="s">
        <v>136</v>
      </c>
      <c r="T115" t="s">
        <v>136</v>
      </c>
      <c r="U115" t="s">
        <v>136</v>
      </c>
      <c r="V115" t="s">
        <v>136</v>
      </c>
      <c r="W115" t="s">
        <v>136</v>
      </c>
      <c r="X115" t="s">
        <v>136</v>
      </c>
      <c r="Y115" t="s">
        <v>136</v>
      </c>
    </row>
    <row r="116" spans="1:25" x14ac:dyDescent="0.3">
      <c r="A116" s="121"/>
      <c r="B116" t="s">
        <v>17</v>
      </c>
      <c r="C116" t="s">
        <v>14</v>
      </c>
      <c r="D116" s="13">
        <v>33100</v>
      </c>
      <c r="E116" s="2">
        <v>0.5</v>
      </c>
      <c r="F116" s="13">
        <f t="shared" si="10"/>
        <v>16550</v>
      </c>
      <c r="G116" s="14">
        <v>0</v>
      </c>
      <c r="H116" s="2">
        <v>0</v>
      </c>
      <c r="I116" s="2">
        <v>0</v>
      </c>
      <c r="J116" s="2">
        <v>0</v>
      </c>
      <c r="K116" s="2">
        <v>0</v>
      </c>
      <c r="L116" s="2">
        <v>0.9</v>
      </c>
      <c r="M116" s="2" t="s">
        <v>136</v>
      </c>
      <c r="N116" s="2" t="s">
        <v>136</v>
      </c>
      <c r="O116" s="2" t="s">
        <v>136</v>
      </c>
      <c r="P116" s="2" t="s">
        <v>136</v>
      </c>
      <c r="Q116" s="2" t="s">
        <v>136</v>
      </c>
      <c r="R116" s="2" t="s">
        <v>136</v>
      </c>
      <c r="S116" t="s">
        <v>136</v>
      </c>
      <c r="T116" t="s">
        <v>136</v>
      </c>
      <c r="U116" t="s">
        <v>136</v>
      </c>
      <c r="V116" t="s">
        <v>136</v>
      </c>
      <c r="W116" t="s">
        <v>136</v>
      </c>
      <c r="X116" t="s">
        <v>136</v>
      </c>
      <c r="Y116" t="s">
        <v>136</v>
      </c>
    </row>
    <row r="117" spans="1:25" x14ac:dyDescent="0.3">
      <c r="A117" s="121"/>
      <c r="B117" t="s">
        <v>17</v>
      </c>
      <c r="C117" t="s">
        <v>15</v>
      </c>
      <c r="D117" s="13">
        <v>24300</v>
      </c>
      <c r="E117" s="2">
        <v>0.5</v>
      </c>
      <c r="F117" s="13">
        <f t="shared" si="10"/>
        <v>12150</v>
      </c>
      <c r="G117" s="14">
        <v>0</v>
      </c>
      <c r="H117" s="2">
        <v>0</v>
      </c>
      <c r="I117" s="2">
        <v>0</v>
      </c>
      <c r="J117" s="2">
        <v>0</v>
      </c>
      <c r="K117" s="2">
        <v>0</v>
      </c>
      <c r="L117" s="2">
        <v>0.9</v>
      </c>
      <c r="M117" s="2" t="s">
        <v>136</v>
      </c>
      <c r="N117" s="2" t="s">
        <v>136</v>
      </c>
      <c r="O117" s="2" t="s">
        <v>136</v>
      </c>
      <c r="P117" s="2" t="s">
        <v>136</v>
      </c>
      <c r="Q117" s="2" t="s">
        <v>136</v>
      </c>
      <c r="R117" s="2" t="s">
        <v>136</v>
      </c>
      <c r="S117" t="s">
        <v>136</v>
      </c>
      <c r="T117" t="s">
        <v>136</v>
      </c>
      <c r="U117" t="s">
        <v>136</v>
      </c>
      <c r="V117" t="s">
        <v>136</v>
      </c>
      <c r="W117" t="s">
        <v>136</v>
      </c>
      <c r="X117" t="s">
        <v>136</v>
      </c>
      <c r="Y117" t="s">
        <v>136</v>
      </c>
    </row>
    <row r="118" spans="1:25" x14ac:dyDescent="0.3">
      <c r="A118" s="121"/>
      <c r="B118" t="s">
        <v>17</v>
      </c>
      <c r="C118" t="s">
        <v>16</v>
      </c>
      <c r="D118" s="13">
        <v>21300</v>
      </c>
      <c r="E118" s="2">
        <v>0.5</v>
      </c>
      <c r="F118" s="13">
        <f t="shared" si="10"/>
        <v>10650</v>
      </c>
      <c r="G118" s="14">
        <v>0</v>
      </c>
      <c r="H118" s="2">
        <v>0</v>
      </c>
      <c r="I118" s="2">
        <v>0</v>
      </c>
      <c r="J118" s="2">
        <v>0</v>
      </c>
      <c r="K118" s="2">
        <v>0</v>
      </c>
      <c r="L118" s="2">
        <v>0.9</v>
      </c>
      <c r="M118" s="2" t="s">
        <v>136</v>
      </c>
      <c r="N118" s="2" t="s">
        <v>136</v>
      </c>
      <c r="O118" s="2" t="s">
        <v>136</v>
      </c>
      <c r="P118" s="2" t="s">
        <v>136</v>
      </c>
      <c r="Q118" s="2" t="s">
        <v>136</v>
      </c>
      <c r="R118" s="2" t="s">
        <v>136</v>
      </c>
      <c r="S118" t="s">
        <v>136</v>
      </c>
      <c r="T118" t="s">
        <v>136</v>
      </c>
      <c r="U118" t="s">
        <v>136</v>
      </c>
      <c r="V118" t="s">
        <v>136</v>
      </c>
      <c r="W118" t="s">
        <v>136</v>
      </c>
      <c r="X118" t="s">
        <v>136</v>
      </c>
      <c r="Y118" t="s">
        <v>136</v>
      </c>
    </row>
    <row r="119" spans="1:25" ht="15" thickBot="1" x14ac:dyDescent="0.35">
      <c r="A119" s="120"/>
      <c r="B119" s="18" t="s">
        <v>199</v>
      </c>
      <c r="C119" s="18"/>
      <c r="D119" s="15">
        <v>16600</v>
      </c>
      <c r="E119" s="2">
        <v>0.5</v>
      </c>
      <c r="F119" s="15">
        <f t="shared" si="10"/>
        <v>8300</v>
      </c>
      <c r="G119" s="16">
        <v>0</v>
      </c>
      <c r="H119" s="17">
        <v>0</v>
      </c>
      <c r="I119" s="17">
        <v>0</v>
      </c>
      <c r="J119" s="17">
        <v>0</v>
      </c>
      <c r="K119" s="17">
        <v>0</v>
      </c>
      <c r="L119" s="17">
        <v>0</v>
      </c>
      <c r="M119" s="17" t="s">
        <v>136</v>
      </c>
      <c r="N119" s="17" t="s">
        <v>136</v>
      </c>
      <c r="O119" s="17" t="s">
        <v>136</v>
      </c>
      <c r="P119" s="17" t="s">
        <v>136</v>
      </c>
      <c r="Q119" s="17" t="s">
        <v>136</v>
      </c>
      <c r="R119" s="17" t="s">
        <v>136</v>
      </c>
      <c r="S119" s="18" t="s">
        <v>136</v>
      </c>
      <c r="T119" s="18" t="s">
        <v>136</v>
      </c>
      <c r="U119" s="18" t="s">
        <v>136</v>
      </c>
      <c r="V119" s="18" t="s">
        <v>136</v>
      </c>
      <c r="W119" s="18" t="s">
        <v>136</v>
      </c>
      <c r="X119" s="18" t="s">
        <v>136</v>
      </c>
      <c r="Y119" s="18" t="s">
        <v>136</v>
      </c>
    </row>
    <row r="120" spans="1:25" ht="15" thickTop="1" x14ac:dyDescent="0.3">
      <c r="A120" s="119" t="s">
        <v>191</v>
      </c>
      <c r="B120" s="9" t="s">
        <v>138</v>
      </c>
      <c r="C120" s="9" t="s">
        <v>19</v>
      </c>
      <c r="D120" s="10">
        <v>295500</v>
      </c>
      <c r="E120" s="12">
        <v>0.5</v>
      </c>
      <c r="F120" s="10">
        <f>0.25*$D120</f>
        <v>73875</v>
      </c>
      <c r="G120" s="11">
        <f>0.25*$D120</f>
        <v>73875</v>
      </c>
      <c r="H120" s="12">
        <v>0</v>
      </c>
      <c r="I120" s="12">
        <v>0</v>
      </c>
      <c r="J120" s="12">
        <v>0</v>
      </c>
      <c r="K120" s="12">
        <v>0</v>
      </c>
      <c r="L120" s="12">
        <v>0</v>
      </c>
      <c r="M120" s="12" t="s">
        <v>136</v>
      </c>
      <c r="N120" s="12" t="s">
        <v>136</v>
      </c>
      <c r="O120" s="12" t="s">
        <v>136</v>
      </c>
      <c r="P120" s="12" t="s">
        <v>136</v>
      </c>
      <c r="Q120" s="12" t="s">
        <v>136</v>
      </c>
      <c r="R120" s="12" t="s">
        <v>136</v>
      </c>
      <c r="S120" s="9" t="s">
        <v>136</v>
      </c>
      <c r="T120" s="9" t="s">
        <v>136</v>
      </c>
      <c r="U120" s="9" t="s">
        <v>136</v>
      </c>
      <c r="V120" s="9" t="s">
        <v>136</v>
      </c>
      <c r="W120" s="9" t="s">
        <v>136</v>
      </c>
      <c r="X120" s="9" t="s">
        <v>136</v>
      </c>
      <c r="Y120" s="9" t="s">
        <v>136</v>
      </c>
    </row>
    <row r="121" spans="1:25" x14ac:dyDescent="0.3">
      <c r="A121" s="121"/>
      <c r="B121" t="s">
        <v>138</v>
      </c>
      <c r="C121" t="s">
        <v>20</v>
      </c>
      <c r="D121" s="13">
        <v>267700</v>
      </c>
      <c r="E121" s="2">
        <v>0.5</v>
      </c>
      <c r="F121" s="13">
        <f t="shared" ref="F121:G154" si="11">0.25*$D121</f>
        <v>66925</v>
      </c>
      <c r="G121" s="14">
        <f t="shared" si="11"/>
        <v>66925</v>
      </c>
      <c r="H121" s="2">
        <v>0</v>
      </c>
      <c r="I121" s="2">
        <v>0</v>
      </c>
      <c r="J121" s="2">
        <v>0</v>
      </c>
      <c r="K121" s="2">
        <v>0</v>
      </c>
      <c r="L121" s="2">
        <v>0</v>
      </c>
      <c r="M121" s="2" t="s">
        <v>136</v>
      </c>
      <c r="N121" s="2" t="s">
        <v>136</v>
      </c>
      <c r="O121" s="2" t="s">
        <v>136</v>
      </c>
      <c r="P121" s="2" t="s">
        <v>136</v>
      </c>
      <c r="Q121" s="2" t="s">
        <v>136</v>
      </c>
      <c r="R121" s="2" t="s">
        <v>136</v>
      </c>
      <c r="S121" t="s">
        <v>136</v>
      </c>
      <c r="T121" t="s">
        <v>136</v>
      </c>
      <c r="U121" t="s">
        <v>136</v>
      </c>
      <c r="V121" t="s">
        <v>136</v>
      </c>
      <c r="W121" t="s">
        <v>136</v>
      </c>
      <c r="X121" t="s">
        <v>136</v>
      </c>
      <c r="Y121" t="s">
        <v>136</v>
      </c>
    </row>
    <row r="122" spans="1:25" x14ac:dyDescent="0.3">
      <c r="A122" s="121"/>
      <c r="B122" t="s">
        <v>138</v>
      </c>
      <c r="C122" t="s">
        <v>139</v>
      </c>
      <c r="D122" s="13">
        <v>140700</v>
      </c>
      <c r="E122" s="2">
        <v>0.5</v>
      </c>
      <c r="F122" s="13">
        <f t="shared" si="11"/>
        <v>35175</v>
      </c>
      <c r="G122" s="14">
        <f t="shared" si="11"/>
        <v>35175</v>
      </c>
      <c r="H122" s="2">
        <v>0</v>
      </c>
      <c r="I122" s="2">
        <v>0</v>
      </c>
      <c r="J122" s="2">
        <v>0</v>
      </c>
      <c r="K122" s="2">
        <v>0</v>
      </c>
      <c r="L122" s="2">
        <v>0</v>
      </c>
      <c r="M122" s="2" t="s">
        <v>136</v>
      </c>
      <c r="N122" s="2" t="s">
        <v>136</v>
      </c>
      <c r="O122" s="2" t="s">
        <v>136</v>
      </c>
      <c r="P122" s="2" t="s">
        <v>136</v>
      </c>
      <c r="Q122" s="2" t="s">
        <v>136</v>
      </c>
      <c r="R122" s="2" t="s">
        <v>136</v>
      </c>
      <c r="S122" t="s">
        <v>136</v>
      </c>
      <c r="T122" t="s">
        <v>136</v>
      </c>
      <c r="U122" t="s">
        <v>136</v>
      </c>
      <c r="V122" t="s">
        <v>136</v>
      </c>
      <c r="W122" t="s">
        <v>136</v>
      </c>
      <c r="X122" t="s">
        <v>136</v>
      </c>
      <c r="Y122" t="s">
        <v>136</v>
      </c>
    </row>
    <row r="123" spans="1:25" x14ac:dyDescent="0.3">
      <c r="A123" s="121"/>
      <c r="B123" t="s">
        <v>138</v>
      </c>
      <c r="C123" t="s">
        <v>140</v>
      </c>
      <c r="D123" s="13">
        <v>295500</v>
      </c>
      <c r="E123" s="2">
        <v>0.5</v>
      </c>
      <c r="F123" s="13">
        <f t="shared" si="11"/>
        <v>73875</v>
      </c>
      <c r="G123" s="14">
        <f t="shared" si="11"/>
        <v>73875</v>
      </c>
      <c r="H123" s="2">
        <v>0</v>
      </c>
      <c r="I123" s="2">
        <v>0</v>
      </c>
      <c r="J123" s="2">
        <v>0</v>
      </c>
      <c r="K123" s="2">
        <v>0</v>
      </c>
      <c r="L123" s="2">
        <v>0</v>
      </c>
      <c r="M123" s="2" t="s">
        <v>136</v>
      </c>
      <c r="N123" s="2" t="s">
        <v>136</v>
      </c>
      <c r="O123" s="2" t="s">
        <v>136</v>
      </c>
      <c r="P123" s="2" t="s">
        <v>136</v>
      </c>
      <c r="Q123" s="2" t="s">
        <v>136</v>
      </c>
      <c r="R123" s="2" t="s">
        <v>136</v>
      </c>
      <c r="S123" t="s">
        <v>136</v>
      </c>
      <c r="T123" t="s">
        <v>136</v>
      </c>
      <c r="U123" t="s">
        <v>136</v>
      </c>
      <c r="V123" t="s">
        <v>136</v>
      </c>
      <c r="W123" t="s">
        <v>136</v>
      </c>
      <c r="X123" t="s">
        <v>136</v>
      </c>
      <c r="Y123" t="s">
        <v>136</v>
      </c>
    </row>
    <row r="124" spans="1:25" x14ac:dyDescent="0.3">
      <c r="A124" s="121"/>
      <c r="B124" t="s">
        <v>138</v>
      </c>
      <c r="C124" t="s">
        <v>141</v>
      </c>
      <c r="D124" s="13">
        <v>140700</v>
      </c>
      <c r="E124" s="2">
        <v>0.5</v>
      </c>
      <c r="F124" s="13">
        <f t="shared" si="11"/>
        <v>35175</v>
      </c>
      <c r="G124" s="14">
        <f t="shared" si="11"/>
        <v>35175</v>
      </c>
      <c r="H124" s="2">
        <v>0</v>
      </c>
      <c r="I124" s="2">
        <v>0</v>
      </c>
      <c r="J124" s="2">
        <v>0</v>
      </c>
      <c r="K124" s="2">
        <v>0</v>
      </c>
      <c r="L124" s="2">
        <v>0</v>
      </c>
      <c r="M124" s="2" t="s">
        <v>136</v>
      </c>
      <c r="N124" s="2" t="s">
        <v>136</v>
      </c>
      <c r="O124" s="2" t="s">
        <v>136</v>
      </c>
      <c r="P124" s="2" t="s">
        <v>136</v>
      </c>
      <c r="Q124" s="2" t="s">
        <v>136</v>
      </c>
      <c r="R124" s="2" t="s">
        <v>136</v>
      </c>
      <c r="S124" t="s">
        <v>136</v>
      </c>
      <c r="T124" t="s">
        <v>136</v>
      </c>
      <c r="U124" t="s">
        <v>136</v>
      </c>
      <c r="V124" t="s">
        <v>136</v>
      </c>
      <c r="W124" t="s">
        <v>136</v>
      </c>
      <c r="X124" t="s">
        <v>136</v>
      </c>
      <c r="Y124" t="s">
        <v>136</v>
      </c>
    </row>
    <row r="125" spans="1:25" x14ac:dyDescent="0.3">
      <c r="A125" s="121"/>
      <c r="B125" t="s">
        <v>138</v>
      </c>
      <c r="C125" t="s">
        <v>142</v>
      </c>
      <c r="D125" s="13">
        <v>136800</v>
      </c>
      <c r="E125" s="2">
        <v>0.5</v>
      </c>
      <c r="F125" s="13">
        <f t="shared" si="11"/>
        <v>34200</v>
      </c>
      <c r="G125" s="14">
        <f t="shared" si="11"/>
        <v>34200</v>
      </c>
      <c r="H125" s="2">
        <f t="shared" ref="H125:R132" si="12">H$133</f>
        <v>0</v>
      </c>
      <c r="I125" s="2">
        <f t="shared" si="12"/>
        <v>0</v>
      </c>
      <c r="J125" s="2">
        <f t="shared" si="12"/>
        <v>0</v>
      </c>
      <c r="K125" s="2">
        <f t="shared" si="12"/>
        <v>0</v>
      </c>
      <c r="L125" s="2">
        <f t="shared" si="12"/>
        <v>0</v>
      </c>
      <c r="M125" s="2" t="str">
        <f t="shared" si="12"/>
        <v>-</v>
      </c>
      <c r="N125" s="2" t="str">
        <f t="shared" si="12"/>
        <v>-</v>
      </c>
      <c r="O125" s="2" t="str">
        <f t="shared" si="12"/>
        <v>-</v>
      </c>
      <c r="P125" s="2" t="str">
        <f t="shared" si="12"/>
        <v>-</v>
      </c>
      <c r="Q125" s="2" t="str">
        <f t="shared" si="12"/>
        <v>-</v>
      </c>
      <c r="R125" s="2" t="str">
        <f t="shared" si="12"/>
        <v>-</v>
      </c>
      <c r="S125" s="13" t="str">
        <f t="shared" ref="S125:Y132" si="13">S$133</f>
        <v>-</v>
      </c>
      <c r="T125" s="13" t="str">
        <f t="shared" si="13"/>
        <v>-</v>
      </c>
      <c r="U125" s="13" t="str">
        <f t="shared" si="13"/>
        <v>-</v>
      </c>
      <c r="V125" s="13" t="str">
        <f t="shared" si="13"/>
        <v>-</v>
      </c>
      <c r="W125" s="13" t="str">
        <f t="shared" si="13"/>
        <v>-</v>
      </c>
      <c r="X125" s="13" t="str">
        <f t="shared" si="13"/>
        <v>-</v>
      </c>
      <c r="Y125" s="13" t="str">
        <f t="shared" si="13"/>
        <v>-</v>
      </c>
    </row>
    <row r="126" spans="1:25" x14ac:dyDescent="0.3">
      <c r="A126" s="121"/>
      <c r="B126" t="s">
        <v>138</v>
      </c>
      <c r="C126" t="s">
        <v>143</v>
      </c>
      <c r="D126" s="13">
        <v>136800</v>
      </c>
      <c r="E126" s="2">
        <v>0.5</v>
      </c>
      <c r="F126" s="13">
        <f t="shared" si="11"/>
        <v>34200</v>
      </c>
      <c r="G126" s="14">
        <f t="shared" si="11"/>
        <v>34200</v>
      </c>
      <c r="H126" s="2">
        <f t="shared" si="12"/>
        <v>0</v>
      </c>
      <c r="I126" s="2">
        <f t="shared" si="12"/>
        <v>0</v>
      </c>
      <c r="J126" s="2">
        <f t="shared" si="12"/>
        <v>0</v>
      </c>
      <c r="K126" s="2">
        <f t="shared" si="12"/>
        <v>0</v>
      </c>
      <c r="L126" s="2">
        <f t="shared" si="12"/>
        <v>0</v>
      </c>
      <c r="M126" s="2" t="str">
        <f t="shared" si="12"/>
        <v>-</v>
      </c>
      <c r="N126" s="2" t="str">
        <f t="shared" si="12"/>
        <v>-</v>
      </c>
      <c r="O126" s="2" t="str">
        <f t="shared" si="12"/>
        <v>-</v>
      </c>
      <c r="P126" s="2" t="str">
        <f t="shared" si="12"/>
        <v>-</v>
      </c>
      <c r="Q126" s="2" t="str">
        <f t="shared" si="12"/>
        <v>-</v>
      </c>
      <c r="R126" s="2" t="str">
        <f t="shared" si="12"/>
        <v>-</v>
      </c>
      <c r="S126" s="13" t="str">
        <f t="shared" si="13"/>
        <v>-</v>
      </c>
      <c r="T126" s="13" t="str">
        <f t="shared" si="13"/>
        <v>-</v>
      </c>
      <c r="U126" s="13" t="str">
        <f t="shared" si="13"/>
        <v>-</v>
      </c>
      <c r="V126" s="13" t="str">
        <f t="shared" si="13"/>
        <v>-</v>
      </c>
      <c r="W126" s="13" t="str">
        <f t="shared" si="13"/>
        <v>-</v>
      </c>
      <c r="X126" s="13" t="str">
        <f t="shared" si="13"/>
        <v>-</v>
      </c>
      <c r="Y126" s="13" t="str">
        <f t="shared" si="13"/>
        <v>-</v>
      </c>
    </row>
    <row r="127" spans="1:25" x14ac:dyDescent="0.3">
      <c r="A127" s="121"/>
      <c r="B127" t="s">
        <v>138</v>
      </c>
      <c r="C127" t="s">
        <v>144</v>
      </c>
      <c r="D127" s="13">
        <v>136800</v>
      </c>
      <c r="E127" s="2">
        <v>0.5</v>
      </c>
      <c r="F127" s="13">
        <f t="shared" si="11"/>
        <v>34200</v>
      </c>
      <c r="G127" s="14">
        <f t="shared" si="11"/>
        <v>34200</v>
      </c>
      <c r="H127" s="2">
        <f t="shared" si="12"/>
        <v>0</v>
      </c>
      <c r="I127" s="2">
        <f t="shared" si="12"/>
        <v>0</v>
      </c>
      <c r="J127" s="2">
        <f t="shared" si="12"/>
        <v>0</v>
      </c>
      <c r="K127" s="2">
        <f t="shared" si="12"/>
        <v>0</v>
      </c>
      <c r="L127" s="2">
        <f t="shared" si="12"/>
        <v>0</v>
      </c>
      <c r="M127" s="2" t="str">
        <f t="shared" si="12"/>
        <v>-</v>
      </c>
      <c r="N127" s="2" t="str">
        <f t="shared" si="12"/>
        <v>-</v>
      </c>
      <c r="O127" s="2" t="str">
        <f t="shared" si="12"/>
        <v>-</v>
      </c>
      <c r="P127" s="2" t="str">
        <f t="shared" si="12"/>
        <v>-</v>
      </c>
      <c r="Q127" s="2" t="str">
        <f t="shared" si="12"/>
        <v>-</v>
      </c>
      <c r="R127" s="2" t="str">
        <f t="shared" si="12"/>
        <v>-</v>
      </c>
      <c r="S127" s="13" t="str">
        <f t="shared" si="13"/>
        <v>-</v>
      </c>
      <c r="T127" s="13" t="str">
        <f t="shared" si="13"/>
        <v>-</v>
      </c>
      <c r="U127" s="13" t="str">
        <f t="shared" si="13"/>
        <v>-</v>
      </c>
      <c r="V127" s="13" t="str">
        <f t="shared" si="13"/>
        <v>-</v>
      </c>
      <c r="W127" s="13" t="str">
        <f t="shared" si="13"/>
        <v>-</v>
      </c>
      <c r="X127" s="13" t="str">
        <f t="shared" si="13"/>
        <v>-</v>
      </c>
      <c r="Y127" s="13" t="str">
        <f t="shared" si="13"/>
        <v>-</v>
      </c>
    </row>
    <row r="128" spans="1:25" x14ac:dyDescent="0.3">
      <c r="A128" s="121"/>
      <c r="B128" t="s">
        <v>138</v>
      </c>
      <c r="C128" t="s">
        <v>145</v>
      </c>
      <c r="D128" s="13">
        <v>136800</v>
      </c>
      <c r="E128" s="2">
        <v>0.5</v>
      </c>
      <c r="F128" s="13">
        <f t="shared" si="11"/>
        <v>34200</v>
      </c>
      <c r="G128" s="14">
        <f t="shared" si="11"/>
        <v>34200</v>
      </c>
      <c r="H128" s="2">
        <f t="shared" si="12"/>
        <v>0</v>
      </c>
      <c r="I128" s="2">
        <f t="shared" si="12"/>
        <v>0</v>
      </c>
      <c r="J128" s="2">
        <f t="shared" si="12"/>
        <v>0</v>
      </c>
      <c r="K128" s="2">
        <f t="shared" si="12"/>
        <v>0</v>
      </c>
      <c r="L128" s="2">
        <f t="shared" si="12"/>
        <v>0</v>
      </c>
      <c r="M128" s="2" t="str">
        <f t="shared" si="12"/>
        <v>-</v>
      </c>
      <c r="N128" s="2" t="str">
        <f t="shared" si="12"/>
        <v>-</v>
      </c>
      <c r="O128" s="2" t="str">
        <f t="shared" si="12"/>
        <v>-</v>
      </c>
      <c r="P128" s="2" t="str">
        <f t="shared" si="12"/>
        <v>-</v>
      </c>
      <c r="Q128" s="2" t="str">
        <f t="shared" si="12"/>
        <v>-</v>
      </c>
      <c r="R128" s="2" t="str">
        <f t="shared" si="12"/>
        <v>-</v>
      </c>
      <c r="S128" s="13" t="str">
        <f t="shared" si="13"/>
        <v>-</v>
      </c>
      <c r="T128" s="13" t="str">
        <f t="shared" si="13"/>
        <v>-</v>
      </c>
      <c r="U128" s="13" t="str">
        <f t="shared" si="13"/>
        <v>-</v>
      </c>
      <c r="V128" s="13" t="str">
        <f t="shared" si="13"/>
        <v>-</v>
      </c>
      <c r="W128" s="13" t="str">
        <f t="shared" si="13"/>
        <v>-</v>
      </c>
      <c r="X128" s="13" t="str">
        <f t="shared" si="13"/>
        <v>-</v>
      </c>
      <c r="Y128" s="13" t="str">
        <f t="shared" si="13"/>
        <v>-</v>
      </c>
    </row>
    <row r="129" spans="1:25" x14ac:dyDescent="0.3">
      <c r="A129" s="121"/>
      <c r="B129" t="s">
        <v>21</v>
      </c>
      <c r="D129" s="13">
        <v>136800</v>
      </c>
      <c r="E129" s="2">
        <v>0.5</v>
      </c>
      <c r="F129" s="13">
        <f t="shared" si="11"/>
        <v>34200</v>
      </c>
      <c r="G129" s="14">
        <f t="shared" si="11"/>
        <v>34200</v>
      </c>
      <c r="H129" s="2">
        <f t="shared" si="12"/>
        <v>0</v>
      </c>
      <c r="I129" s="2">
        <f t="shared" si="12"/>
        <v>0</v>
      </c>
      <c r="J129" s="2">
        <f t="shared" si="12"/>
        <v>0</v>
      </c>
      <c r="K129" s="2">
        <f t="shared" si="12"/>
        <v>0</v>
      </c>
      <c r="L129" s="2">
        <f t="shared" si="12"/>
        <v>0</v>
      </c>
      <c r="M129" s="2" t="str">
        <f t="shared" si="12"/>
        <v>-</v>
      </c>
      <c r="N129" s="2" t="str">
        <f t="shared" si="12"/>
        <v>-</v>
      </c>
      <c r="O129" s="2" t="str">
        <f t="shared" si="12"/>
        <v>-</v>
      </c>
      <c r="P129" s="2" t="str">
        <f t="shared" si="12"/>
        <v>-</v>
      </c>
      <c r="Q129" s="2" t="str">
        <f t="shared" si="12"/>
        <v>-</v>
      </c>
      <c r="R129" s="2" t="str">
        <f t="shared" si="12"/>
        <v>-</v>
      </c>
      <c r="S129" s="13" t="str">
        <f t="shared" si="13"/>
        <v>-</v>
      </c>
      <c r="T129" s="13" t="str">
        <f t="shared" si="13"/>
        <v>-</v>
      </c>
      <c r="U129" s="13" t="str">
        <f t="shared" si="13"/>
        <v>-</v>
      </c>
      <c r="V129" s="13" t="str">
        <f t="shared" si="13"/>
        <v>-</v>
      </c>
      <c r="W129" s="13" t="str">
        <f t="shared" si="13"/>
        <v>-</v>
      </c>
      <c r="X129" s="13" t="str">
        <f t="shared" si="13"/>
        <v>-</v>
      </c>
      <c r="Y129" s="13" t="str">
        <f t="shared" si="13"/>
        <v>-</v>
      </c>
    </row>
    <row r="130" spans="1:25" x14ac:dyDescent="0.3">
      <c r="A130" s="121"/>
      <c r="B130" t="s">
        <v>23</v>
      </c>
      <c r="D130" s="13">
        <v>136800</v>
      </c>
      <c r="E130" s="2">
        <v>0.5</v>
      </c>
      <c r="F130" s="13">
        <f t="shared" si="11"/>
        <v>34200</v>
      </c>
      <c r="G130" s="14">
        <f t="shared" si="11"/>
        <v>34200</v>
      </c>
      <c r="H130" s="2">
        <f t="shared" si="12"/>
        <v>0</v>
      </c>
      <c r="I130" s="2">
        <f t="shared" si="12"/>
        <v>0</v>
      </c>
      <c r="J130" s="2">
        <f t="shared" si="12"/>
        <v>0</v>
      </c>
      <c r="K130" s="2">
        <f t="shared" si="12"/>
        <v>0</v>
      </c>
      <c r="L130" s="2">
        <f t="shared" si="12"/>
        <v>0</v>
      </c>
      <c r="M130" s="2" t="str">
        <f t="shared" si="12"/>
        <v>-</v>
      </c>
      <c r="N130" s="2" t="str">
        <f t="shared" si="12"/>
        <v>-</v>
      </c>
      <c r="O130" s="2" t="str">
        <f t="shared" si="12"/>
        <v>-</v>
      </c>
      <c r="P130" s="2" t="str">
        <f t="shared" si="12"/>
        <v>-</v>
      </c>
      <c r="Q130" s="2" t="str">
        <f t="shared" si="12"/>
        <v>-</v>
      </c>
      <c r="R130" s="2" t="str">
        <f t="shared" si="12"/>
        <v>-</v>
      </c>
      <c r="S130" s="13" t="str">
        <f t="shared" si="13"/>
        <v>-</v>
      </c>
      <c r="T130" s="13" t="str">
        <f t="shared" si="13"/>
        <v>-</v>
      </c>
      <c r="U130" s="13" t="str">
        <f t="shared" si="13"/>
        <v>-</v>
      </c>
      <c r="V130" s="13" t="str">
        <f t="shared" si="13"/>
        <v>-</v>
      </c>
      <c r="W130" s="13" t="str">
        <f t="shared" si="13"/>
        <v>-</v>
      </c>
      <c r="X130" s="13" t="str">
        <f t="shared" si="13"/>
        <v>-</v>
      </c>
      <c r="Y130" s="13" t="str">
        <f t="shared" si="13"/>
        <v>-</v>
      </c>
    </row>
    <row r="131" spans="1:25" x14ac:dyDescent="0.3">
      <c r="A131" s="121"/>
      <c r="B131" t="s">
        <v>25</v>
      </c>
      <c r="D131" s="13">
        <v>136800</v>
      </c>
      <c r="E131" s="2">
        <v>0.5</v>
      </c>
      <c r="F131" s="13">
        <f t="shared" si="11"/>
        <v>34200</v>
      </c>
      <c r="G131" s="14">
        <f t="shared" si="11"/>
        <v>34200</v>
      </c>
      <c r="H131" s="2">
        <f t="shared" si="12"/>
        <v>0</v>
      </c>
      <c r="I131" s="2">
        <f t="shared" si="12"/>
        <v>0</v>
      </c>
      <c r="J131" s="2">
        <f t="shared" si="12"/>
        <v>0</v>
      </c>
      <c r="K131" s="2">
        <f t="shared" si="12"/>
        <v>0</v>
      </c>
      <c r="L131" s="2">
        <f t="shared" si="12"/>
        <v>0</v>
      </c>
      <c r="M131" s="2" t="str">
        <f t="shared" si="12"/>
        <v>-</v>
      </c>
      <c r="N131" s="2" t="str">
        <f t="shared" si="12"/>
        <v>-</v>
      </c>
      <c r="O131" s="2" t="str">
        <f t="shared" si="12"/>
        <v>-</v>
      </c>
      <c r="P131" s="2" t="str">
        <f t="shared" si="12"/>
        <v>-</v>
      </c>
      <c r="Q131" s="2" t="str">
        <f t="shared" si="12"/>
        <v>-</v>
      </c>
      <c r="R131" s="2" t="str">
        <f t="shared" si="12"/>
        <v>-</v>
      </c>
      <c r="S131" s="13" t="str">
        <f t="shared" si="13"/>
        <v>-</v>
      </c>
      <c r="T131" s="13" t="str">
        <f t="shared" si="13"/>
        <v>-</v>
      </c>
      <c r="U131" s="13" t="str">
        <f t="shared" si="13"/>
        <v>-</v>
      </c>
      <c r="V131" s="13" t="str">
        <f t="shared" si="13"/>
        <v>-</v>
      </c>
      <c r="W131" s="13" t="str">
        <f t="shared" si="13"/>
        <v>-</v>
      </c>
      <c r="X131" s="13" t="str">
        <f t="shared" si="13"/>
        <v>-</v>
      </c>
      <c r="Y131" s="13" t="str">
        <f t="shared" si="13"/>
        <v>-</v>
      </c>
    </row>
    <row r="132" spans="1:25" x14ac:dyDescent="0.3">
      <c r="A132" s="121"/>
      <c r="B132" t="s">
        <v>26</v>
      </c>
      <c r="D132" s="13">
        <v>136800</v>
      </c>
      <c r="E132" s="2">
        <v>0.5</v>
      </c>
      <c r="F132" s="13">
        <f t="shared" si="11"/>
        <v>34200</v>
      </c>
      <c r="G132" s="14">
        <f t="shared" si="11"/>
        <v>34200</v>
      </c>
      <c r="H132" s="2">
        <f t="shared" si="12"/>
        <v>0</v>
      </c>
      <c r="I132" s="2">
        <f t="shared" si="12"/>
        <v>0</v>
      </c>
      <c r="J132" s="2">
        <f t="shared" si="12"/>
        <v>0</v>
      </c>
      <c r="K132" s="2">
        <f t="shared" si="12"/>
        <v>0</v>
      </c>
      <c r="L132" s="2">
        <f t="shared" si="12"/>
        <v>0</v>
      </c>
      <c r="M132" s="2" t="str">
        <f t="shared" si="12"/>
        <v>-</v>
      </c>
      <c r="N132" s="2" t="str">
        <f t="shared" si="12"/>
        <v>-</v>
      </c>
      <c r="O132" s="2" t="str">
        <f t="shared" si="12"/>
        <v>-</v>
      </c>
      <c r="P132" s="2" t="str">
        <f t="shared" si="12"/>
        <v>-</v>
      </c>
      <c r="Q132" s="2" t="str">
        <f t="shared" si="12"/>
        <v>-</v>
      </c>
      <c r="R132" s="2" t="str">
        <f t="shared" si="12"/>
        <v>-</v>
      </c>
      <c r="S132" s="13" t="str">
        <f t="shared" si="13"/>
        <v>-</v>
      </c>
      <c r="T132" s="13" t="str">
        <f t="shared" si="13"/>
        <v>-</v>
      </c>
      <c r="U132" s="13" t="str">
        <f t="shared" si="13"/>
        <v>-</v>
      </c>
      <c r="V132" s="13" t="str">
        <f t="shared" si="13"/>
        <v>-</v>
      </c>
      <c r="W132" s="13" t="str">
        <f t="shared" si="13"/>
        <v>-</v>
      </c>
      <c r="X132" s="13" t="str">
        <f t="shared" si="13"/>
        <v>-</v>
      </c>
      <c r="Y132" s="13" t="str">
        <f t="shared" si="13"/>
        <v>-</v>
      </c>
    </row>
    <row r="133" spans="1:25" x14ac:dyDescent="0.3">
      <c r="A133" s="121"/>
      <c r="B133" t="s">
        <v>146</v>
      </c>
      <c r="D133" s="13">
        <v>136800</v>
      </c>
      <c r="E133" s="2">
        <v>0.5</v>
      </c>
      <c r="F133" s="13">
        <f t="shared" si="11"/>
        <v>34200</v>
      </c>
      <c r="G133" s="14">
        <f t="shared" si="11"/>
        <v>34200</v>
      </c>
      <c r="H133" s="2">
        <v>0</v>
      </c>
      <c r="I133" s="2">
        <v>0</v>
      </c>
      <c r="J133" s="2">
        <v>0</v>
      </c>
      <c r="K133" s="2">
        <v>0</v>
      </c>
      <c r="L133" s="2">
        <v>0</v>
      </c>
      <c r="M133" s="2" t="s">
        <v>136</v>
      </c>
      <c r="N133" s="2" t="s">
        <v>136</v>
      </c>
      <c r="O133" s="2" t="s">
        <v>136</v>
      </c>
      <c r="P133" s="2" t="s">
        <v>136</v>
      </c>
      <c r="Q133" s="2" t="s">
        <v>136</v>
      </c>
      <c r="R133" s="2" t="s">
        <v>136</v>
      </c>
      <c r="S133" t="s">
        <v>136</v>
      </c>
      <c r="T133" t="s">
        <v>136</v>
      </c>
      <c r="U133" t="s">
        <v>136</v>
      </c>
      <c r="V133" t="s">
        <v>136</v>
      </c>
      <c r="W133" t="s">
        <v>136</v>
      </c>
      <c r="X133" t="s">
        <v>136</v>
      </c>
      <c r="Y133" t="s">
        <v>136</v>
      </c>
    </row>
    <row r="134" spans="1:25" x14ac:dyDescent="0.3">
      <c r="A134" s="121"/>
      <c r="B134" t="s">
        <v>147</v>
      </c>
      <c r="C134" t="s">
        <v>19</v>
      </c>
      <c r="D134" s="13">
        <v>292700</v>
      </c>
      <c r="E134" s="2">
        <v>0.5</v>
      </c>
      <c r="F134" s="13">
        <f t="shared" si="11"/>
        <v>73175</v>
      </c>
      <c r="G134" s="14">
        <f t="shared" si="11"/>
        <v>73175</v>
      </c>
      <c r="H134" s="2">
        <v>0</v>
      </c>
      <c r="I134" s="2">
        <v>0</v>
      </c>
      <c r="J134" s="2">
        <v>0</v>
      </c>
      <c r="K134" s="2">
        <v>0</v>
      </c>
      <c r="L134" s="2">
        <v>0</v>
      </c>
      <c r="M134" s="2" t="s">
        <v>136</v>
      </c>
      <c r="N134" s="2" t="s">
        <v>136</v>
      </c>
      <c r="O134" s="2" t="s">
        <v>136</v>
      </c>
      <c r="P134" s="2" t="s">
        <v>136</v>
      </c>
      <c r="Q134" s="2" t="s">
        <v>136</v>
      </c>
      <c r="R134" s="2" t="s">
        <v>136</v>
      </c>
      <c r="S134" t="s">
        <v>136</v>
      </c>
      <c r="T134" t="s">
        <v>136</v>
      </c>
      <c r="U134" t="s">
        <v>136</v>
      </c>
      <c r="V134" t="s">
        <v>136</v>
      </c>
      <c r="W134" t="s">
        <v>136</v>
      </c>
      <c r="X134" t="s">
        <v>136</v>
      </c>
      <c r="Y134" t="s">
        <v>136</v>
      </c>
    </row>
    <row r="135" spans="1:25" x14ac:dyDescent="0.3">
      <c r="A135" s="121"/>
      <c r="B135" t="s">
        <v>147</v>
      </c>
      <c r="C135" t="s">
        <v>20</v>
      </c>
      <c r="D135" s="13">
        <v>267700</v>
      </c>
      <c r="E135" s="2">
        <v>0.5</v>
      </c>
      <c r="F135" s="13">
        <f t="shared" si="11"/>
        <v>66925</v>
      </c>
      <c r="G135" s="14">
        <f t="shared" si="11"/>
        <v>66925</v>
      </c>
      <c r="H135" s="2">
        <v>0</v>
      </c>
      <c r="I135" s="2">
        <v>0</v>
      </c>
      <c r="J135" s="2">
        <v>0</v>
      </c>
      <c r="K135" s="2">
        <v>0</v>
      </c>
      <c r="L135" s="2">
        <v>0</v>
      </c>
      <c r="M135" s="2" t="s">
        <v>136</v>
      </c>
      <c r="N135" s="2" t="s">
        <v>136</v>
      </c>
      <c r="O135" s="2" t="s">
        <v>136</v>
      </c>
      <c r="P135" s="2" t="s">
        <v>136</v>
      </c>
      <c r="Q135" s="2" t="s">
        <v>136</v>
      </c>
      <c r="R135" s="2" t="s">
        <v>136</v>
      </c>
      <c r="S135" t="s">
        <v>136</v>
      </c>
      <c r="T135" t="s">
        <v>136</v>
      </c>
      <c r="U135" t="s">
        <v>136</v>
      </c>
      <c r="V135" t="s">
        <v>136</v>
      </c>
      <c r="W135" t="s">
        <v>136</v>
      </c>
      <c r="X135" t="s">
        <v>136</v>
      </c>
      <c r="Y135" t="s">
        <v>136</v>
      </c>
    </row>
    <row r="136" spans="1:25" x14ac:dyDescent="0.3">
      <c r="A136" s="121"/>
      <c r="B136" t="s">
        <v>147</v>
      </c>
      <c r="C136" t="s">
        <v>148</v>
      </c>
      <c r="D136" s="13">
        <v>140700</v>
      </c>
      <c r="E136" s="2">
        <v>0.5</v>
      </c>
      <c r="F136" s="13">
        <f t="shared" si="11"/>
        <v>35175</v>
      </c>
      <c r="G136" s="14">
        <f t="shared" si="11"/>
        <v>35175</v>
      </c>
      <c r="H136" s="2">
        <v>0</v>
      </c>
      <c r="I136" s="2">
        <v>0</v>
      </c>
      <c r="J136" s="2">
        <v>0</v>
      </c>
      <c r="K136" s="2">
        <v>0</v>
      </c>
      <c r="L136" s="2">
        <v>0</v>
      </c>
      <c r="M136" s="2" t="s">
        <v>136</v>
      </c>
      <c r="N136" s="2" t="s">
        <v>136</v>
      </c>
      <c r="O136" s="2" t="s">
        <v>136</v>
      </c>
      <c r="P136" s="2" t="s">
        <v>136</v>
      </c>
      <c r="Q136" s="2" t="s">
        <v>136</v>
      </c>
      <c r="R136" s="2" t="s">
        <v>136</v>
      </c>
      <c r="S136" t="s">
        <v>136</v>
      </c>
      <c r="T136" t="s">
        <v>136</v>
      </c>
      <c r="U136" t="s">
        <v>136</v>
      </c>
      <c r="V136" t="s">
        <v>136</v>
      </c>
      <c r="W136" t="s">
        <v>136</v>
      </c>
      <c r="X136" t="s">
        <v>136</v>
      </c>
      <c r="Y136" t="s">
        <v>136</v>
      </c>
    </row>
    <row r="137" spans="1:25" x14ac:dyDescent="0.3">
      <c r="A137" s="121"/>
      <c r="B137" t="s">
        <v>147</v>
      </c>
      <c r="C137" t="s">
        <v>140</v>
      </c>
      <c r="D137" s="13">
        <v>292700</v>
      </c>
      <c r="E137" s="2">
        <v>0.5</v>
      </c>
      <c r="F137" s="13">
        <f t="shared" si="11"/>
        <v>73175</v>
      </c>
      <c r="G137" s="14">
        <f t="shared" si="11"/>
        <v>73175</v>
      </c>
      <c r="H137" s="2">
        <f t="shared" ref="H137:Y137" si="14">H134</f>
        <v>0</v>
      </c>
      <c r="I137" s="2">
        <f t="shared" si="14"/>
        <v>0</v>
      </c>
      <c r="J137" s="2">
        <f t="shared" si="14"/>
        <v>0</v>
      </c>
      <c r="K137" s="2">
        <f t="shared" si="14"/>
        <v>0</v>
      </c>
      <c r="L137" s="2">
        <f t="shared" si="14"/>
        <v>0</v>
      </c>
      <c r="M137" s="2" t="str">
        <f t="shared" si="14"/>
        <v>-</v>
      </c>
      <c r="N137" s="2" t="str">
        <f t="shared" si="14"/>
        <v>-</v>
      </c>
      <c r="O137" s="2" t="str">
        <f t="shared" si="14"/>
        <v>-</v>
      </c>
      <c r="P137" s="2" t="str">
        <f t="shared" si="14"/>
        <v>-</v>
      </c>
      <c r="Q137" s="2" t="str">
        <f t="shared" si="14"/>
        <v>-</v>
      </c>
      <c r="R137" s="2" t="str">
        <f t="shared" si="14"/>
        <v>-</v>
      </c>
      <c r="S137" s="13" t="str">
        <f t="shared" si="14"/>
        <v>-</v>
      </c>
      <c r="T137" s="13" t="str">
        <f t="shared" si="14"/>
        <v>-</v>
      </c>
      <c r="U137" s="13" t="str">
        <f t="shared" si="14"/>
        <v>-</v>
      </c>
      <c r="V137" s="13" t="str">
        <f t="shared" si="14"/>
        <v>-</v>
      </c>
      <c r="W137" s="13" t="str">
        <f t="shared" si="14"/>
        <v>-</v>
      </c>
      <c r="X137" s="13" t="str">
        <f t="shared" si="14"/>
        <v>-</v>
      </c>
      <c r="Y137" s="13" t="str">
        <f t="shared" si="14"/>
        <v>-</v>
      </c>
    </row>
    <row r="138" spans="1:25" x14ac:dyDescent="0.3">
      <c r="A138" s="121"/>
      <c r="B138" t="s">
        <v>147</v>
      </c>
      <c r="C138" t="s">
        <v>141</v>
      </c>
      <c r="D138" s="13">
        <v>140700</v>
      </c>
      <c r="E138" s="2">
        <v>0.5</v>
      </c>
      <c r="F138" s="13">
        <f t="shared" si="11"/>
        <v>35175</v>
      </c>
      <c r="G138" s="14">
        <f t="shared" si="11"/>
        <v>35175</v>
      </c>
      <c r="H138" s="2">
        <v>0</v>
      </c>
      <c r="I138" s="2">
        <v>0</v>
      </c>
      <c r="J138" s="2">
        <v>0</v>
      </c>
      <c r="K138" s="2">
        <v>0</v>
      </c>
      <c r="L138" s="2">
        <v>0</v>
      </c>
      <c r="M138" s="2" t="s">
        <v>136</v>
      </c>
      <c r="N138" s="2" t="s">
        <v>136</v>
      </c>
      <c r="O138" s="2" t="s">
        <v>136</v>
      </c>
      <c r="P138" s="2" t="s">
        <v>136</v>
      </c>
      <c r="Q138" s="2" t="s">
        <v>136</v>
      </c>
      <c r="R138" s="2" t="s">
        <v>136</v>
      </c>
      <c r="S138" t="s">
        <v>136</v>
      </c>
      <c r="T138" t="s">
        <v>136</v>
      </c>
      <c r="U138" t="s">
        <v>136</v>
      </c>
      <c r="V138" t="s">
        <v>136</v>
      </c>
      <c r="W138" t="s">
        <v>136</v>
      </c>
      <c r="X138" t="s">
        <v>136</v>
      </c>
      <c r="Y138" t="s">
        <v>136</v>
      </c>
    </row>
    <row r="139" spans="1:25" x14ac:dyDescent="0.3">
      <c r="A139" s="121"/>
      <c r="B139" t="s">
        <v>149</v>
      </c>
      <c r="D139" s="13">
        <v>140700</v>
      </c>
      <c r="E139" s="2">
        <v>0.5</v>
      </c>
      <c r="F139" s="13">
        <f t="shared" si="11"/>
        <v>35175</v>
      </c>
      <c r="G139" s="14">
        <f t="shared" si="11"/>
        <v>35175</v>
      </c>
      <c r="H139" s="2">
        <v>0</v>
      </c>
      <c r="I139" s="2">
        <v>0</v>
      </c>
      <c r="J139" s="2">
        <v>0</v>
      </c>
      <c r="K139" s="2">
        <v>0</v>
      </c>
      <c r="L139" s="2">
        <v>0</v>
      </c>
      <c r="M139" s="2" t="s">
        <v>136</v>
      </c>
      <c r="N139" s="2" t="s">
        <v>136</v>
      </c>
      <c r="O139" s="2" t="s">
        <v>136</v>
      </c>
      <c r="P139" s="2" t="s">
        <v>136</v>
      </c>
      <c r="Q139" s="2" t="s">
        <v>136</v>
      </c>
      <c r="R139" s="2" t="s">
        <v>136</v>
      </c>
      <c r="S139" t="s">
        <v>136</v>
      </c>
      <c r="T139" t="s">
        <v>136</v>
      </c>
      <c r="U139" t="s">
        <v>136</v>
      </c>
      <c r="V139" t="s">
        <v>136</v>
      </c>
      <c r="W139" t="s">
        <v>136</v>
      </c>
      <c r="X139" t="s">
        <v>136</v>
      </c>
      <c r="Y139" t="s">
        <v>136</v>
      </c>
    </row>
    <row r="140" spans="1:25" ht="15" thickBot="1" x14ac:dyDescent="0.35">
      <c r="A140" s="120"/>
      <c r="B140" t="s">
        <v>150</v>
      </c>
      <c r="D140" s="13">
        <v>238600</v>
      </c>
      <c r="E140" s="2">
        <v>0.5</v>
      </c>
      <c r="F140" s="13">
        <f t="shared" si="11"/>
        <v>59650</v>
      </c>
      <c r="G140" s="14">
        <f t="shared" si="11"/>
        <v>59650</v>
      </c>
      <c r="H140" s="2">
        <v>0</v>
      </c>
      <c r="I140" s="2">
        <v>0</v>
      </c>
      <c r="J140" s="2">
        <v>0</v>
      </c>
      <c r="K140" s="2">
        <v>0</v>
      </c>
      <c r="L140" s="2">
        <v>0</v>
      </c>
      <c r="M140" s="2" t="s">
        <v>136</v>
      </c>
      <c r="N140" s="2" t="s">
        <v>136</v>
      </c>
      <c r="O140" s="2" t="s">
        <v>136</v>
      </c>
      <c r="P140" s="2" t="s">
        <v>136</v>
      </c>
      <c r="Q140" s="2" t="s">
        <v>136</v>
      </c>
      <c r="R140" s="2" t="s">
        <v>136</v>
      </c>
      <c r="S140" t="s">
        <v>136</v>
      </c>
      <c r="T140" t="s">
        <v>136</v>
      </c>
      <c r="U140" t="s">
        <v>136</v>
      </c>
      <c r="V140" t="s">
        <v>136</v>
      </c>
      <c r="W140" t="s">
        <v>136</v>
      </c>
      <c r="X140" t="s">
        <v>136</v>
      </c>
      <c r="Y140" t="s">
        <v>136</v>
      </c>
    </row>
    <row r="141" spans="1:25" ht="15" thickTop="1" x14ac:dyDescent="0.3">
      <c r="A141" s="119" t="s">
        <v>197</v>
      </c>
      <c r="B141" s="9" t="s">
        <v>198</v>
      </c>
      <c r="C141" s="9"/>
      <c r="D141" s="10">
        <v>84700</v>
      </c>
      <c r="E141" s="12">
        <v>0.5</v>
      </c>
      <c r="F141" s="10">
        <f t="shared" si="11"/>
        <v>21175</v>
      </c>
      <c r="G141" s="11">
        <f t="shared" si="11"/>
        <v>21175</v>
      </c>
      <c r="H141" s="12">
        <v>0</v>
      </c>
      <c r="I141" s="12">
        <v>0</v>
      </c>
      <c r="J141" s="12">
        <v>0</v>
      </c>
      <c r="K141" s="12">
        <v>0</v>
      </c>
      <c r="L141" s="12">
        <v>0.9</v>
      </c>
      <c r="M141" s="12" t="s">
        <v>136</v>
      </c>
      <c r="N141" s="12" t="s">
        <v>136</v>
      </c>
      <c r="O141" s="12" t="s">
        <v>136</v>
      </c>
      <c r="P141" s="12" t="s">
        <v>136</v>
      </c>
      <c r="Q141" s="12" t="s">
        <v>136</v>
      </c>
      <c r="R141" s="12" t="s">
        <v>136</v>
      </c>
      <c r="S141" s="9" t="s">
        <v>136</v>
      </c>
      <c r="T141" s="9" t="s">
        <v>136</v>
      </c>
      <c r="U141" s="9" t="s">
        <v>136</v>
      </c>
      <c r="V141" s="9" t="s">
        <v>136</v>
      </c>
      <c r="W141" s="9" t="s">
        <v>136</v>
      </c>
      <c r="X141" s="9" t="s">
        <v>136</v>
      </c>
      <c r="Y141" s="9" t="s">
        <v>136</v>
      </c>
    </row>
    <row r="142" spans="1:25" ht="15" thickBot="1" x14ac:dyDescent="0.35">
      <c r="A142" s="120"/>
      <c r="B142" s="18" t="s">
        <v>153</v>
      </c>
      <c r="C142" s="18"/>
      <c r="D142" s="15">
        <v>86100</v>
      </c>
      <c r="E142" s="2">
        <v>0.5</v>
      </c>
      <c r="F142" s="15">
        <f t="shared" si="11"/>
        <v>21525</v>
      </c>
      <c r="G142" s="16">
        <f t="shared" si="11"/>
        <v>21525</v>
      </c>
      <c r="H142" s="17">
        <v>0</v>
      </c>
      <c r="I142" s="17">
        <v>0</v>
      </c>
      <c r="J142" s="17">
        <v>0</v>
      </c>
      <c r="K142" s="17">
        <v>0</v>
      </c>
      <c r="L142" s="17">
        <v>0.9</v>
      </c>
      <c r="M142" s="17" t="s">
        <v>136</v>
      </c>
      <c r="N142" s="17" t="s">
        <v>136</v>
      </c>
      <c r="O142" s="17" t="s">
        <v>136</v>
      </c>
      <c r="P142" s="17" t="s">
        <v>136</v>
      </c>
      <c r="Q142" s="17" t="s">
        <v>136</v>
      </c>
      <c r="R142" s="17" t="s">
        <v>136</v>
      </c>
      <c r="S142" s="18" t="s">
        <v>136</v>
      </c>
      <c r="T142" s="18" t="s">
        <v>136</v>
      </c>
      <c r="U142" s="18" t="s">
        <v>136</v>
      </c>
      <c r="V142" s="18" t="s">
        <v>136</v>
      </c>
      <c r="W142" s="18" t="s">
        <v>136</v>
      </c>
      <c r="X142" s="18" t="s">
        <v>136</v>
      </c>
      <c r="Y142" s="18" t="s">
        <v>136</v>
      </c>
    </row>
    <row r="143" spans="1:25" ht="15" thickTop="1" x14ac:dyDescent="0.3">
      <c r="A143" s="119" t="s">
        <v>154</v>
      </c>
      <c r="B143" s="9" t="s">
        <v>155</v>
      </c>
      <c r="C143" s="9"/>
      <c r="D143" s="10">
        <v>19000</v>
      </c>
      <c r="E143" s="12">
        <v>0.5</v>
      </c>
      <c r="F143" s="10">
        <f t="shared" si="11"/>
        <v>4750</v>
      </c>
      <c r="G143" s="11">
        <f t="shared" si="11"/>
        <v>4750</v>
      </c>
      <c r="H143" s="12">
        <v>0</v>
      </c>
      <c r="I143" s="12">
        <v>0</v>
      </c>
      <c r="J143" s="12">
        <v>0</v>
      </c>
      <c r="K143" s="12">
        <v>0</v>
      </c>
      <c r="L143" s="12">
        <v>0</v>
      </c>
      <c r="M143" s="12" t="s">
        <v>136</v>
      </c>
      <c r="N143" s="12" t="s">
        <v>136</v>
      </c>
      <c r="O143" s="12" t="s">
        <v>136</v>
      </c>
      <c r="P143" s="12" t="s">
        <v>136</v>
      </c>
      <c r="Q143" s="12" t="s">
        <v>136</v>
      </c>
      <c r="R143" s="12" t="s">
        <v>136</v>
      </c>
      <c r="S143" s="9" t="s">
        <v>136</v>
      </c>
      <c r="T143" s="9" t="s">
        <v>136</v>
      </c>
      <c r="U143" s="9" t="s">
        <v>136</v>
      </c>
      <c r="V143" s="9" t="s">
        <v>136</v>
      </c>
      <c r="W143" s="9" t="s">
        <v>136</v>
      </c>
      <c r="X143" s="9" t="s">
        <v>136</v>
      </c>
      <c r="Y143" s="9" t="s">
        <v>136</v>
      </c>
    </row>
    <row r="144" spans="1:25" ht="15" thickBot="1" x14ac:dyDescent="0.35">
      <c r="A144" s="120"/>
      <c r="B144" s="18" t="s">
        <v>156</v>
      </c>
      <c r="C144" s="18"/>
      <c r="D144" s="15">
        <v>19000</v>
      </c>
      <c r="E144" s="2">
        <v>0.5</v>
      </c>
      <c r="F144" s="15">
        <f t="shared" si="11"/>
        <v>4750</v>
      </c>
      <c r="G144" s="16">
        <f t="shared" si="11"/>
        <v>4750</v>
      </c>
      <c r="H144" s="17">
        <v>0</v>
      </c>
      <c r="I144" s="17">
        <v>0</v>
      </c>
      <c r="J144" s="17">
        <v>0</v>
      </c>
      <c r="K144" s="17">
        <v>0</v>
      </c>
      <c r="L144" s="17">
        <v>0</v>
      </c>
      <c r="M144" s="17" t="s">
        <v>136</v>
      </c>
      <c r="N144" s="17" t="s">
        <v>136</v>
      </c>
      <c r="O144" s="17" t="s">
        <v>136</v>
      </c>
      <c r="P144" s="17" t="s">
        <v>136</v>
      </c>
      <c r="Q144" s="17" t="s">
        <v>136</v>
      </c>
      <c r="R144" s="17" t="s">
        <v>136</v>
      </c>
      <c r="S144" s="18" t="s">
        <v>136</v>
      </c>
      <c r="T144" s="18" t="s">
        <v>136</v>
      </c>
      <c r="U144" s="18" t="s">
        <v>136</v>
      </c>
      <c r="V144" s="18" t="s">
        <v>136</v>
      </c>
      <c r="W144" s="18" t="s">
        <v>136</v>
      </c>
      <c r="X144" s="18" t="s">
        <v>136</v>
      </c>
      <c r="Y144" s="18" t="s">
        <v>136</v>
      </c>
    </row>
    <row r="145" spans="1:25" ht="15" thickTop="1" x14ac:dyDescent="0.3">
      <c r="A145" s="119" t="s">
        <v>157</v>
      </c>
      <c r="B145" s="9" t="s">
        <v>158</v>
      </c>
      <c r="C145" s="9"/>
      <c r="D145" s="10">
        <v>152700</v>
      </c>
      <c r="E145" s="12">
        <v>0.5</v>
      </c>
      <c r="F145" s="10">
        <f t="shared" si="11"/>
        <v>38175</v>
      </c>
      <c r="G145" s="11">
        <f t="shared" si="11"/>
        <v>38175</v>
      </c>
      <c r="H145" s="12">
        <v>0</v>
      </c>
      <c r="I145" s="12">
        <v>0</v>
      </c>
      <c r="J145" s="12">
        <v>0</v>
      </c>
      <c r="K145" s="12">
        <v>0</v>
      </c>
      <c r="L145" s="12">
        <v>0</v>
      </c>
      <c r="M145" s="12" t="s">
        <v>136</v>
      </c>
      <c r="N145" s="12" t="s">
        <v>136</v>
      </c>
      <c r="O145" s="12" t="s">
        <v>136</v>
      </c>
      <c r="P145" s="12" t="s">
        <v>136</v>
      </c>
      <c r="Q145" s="12" t="s">
        <v>136</v>
      </c>
      <c r="R145" s="12" t="s">
        <v>136</v>
      </c>
      <c r="S145" s="9" t="s">
        <v>136</v>
      </c>
      <c r="T145" s="9" t="s">
        <v>136</v>
      </c>
      <c r="U145" s="9" t="s">
        <v>136</v>
      </c>
      <c r="V145" s="9" t="s">
        <v>136</v>
      </c>
      <c r="W145" s="9" t="s">
        <v>136</v>
      </c>
      <c r="X145" s="9" t="s">
        <v>136</v>
      </c>
      <c r="Y145" s="9" t="s">
        <v>136</v>
      </c>
    </row>
    <row r="146" spans="1:25" x14ac:dyDescent="0.3">
      <c r="A146" s="121"/>
      <c r="B146" t="s">
        <v>159</v>
      </c>
      <c r="D146" s="13">
        <v>209200</v>
      </c>
      <c r="E146" s="2">
        <v>0.5</v>
      </c>
      <c r="F146" s="13">
        <f t="shared" si="11"/>
        <v>52300</v>
      </c>
      <c r="G146" s="14">
        <f t="shared" si="11"/>
        <v>52300</v>
      </c>
      <c r="H146" s="2">
        <v>0</v>
      </c>
      <c r="I146" s="2">
        <v>0</v>
      </c>
      <c r="J146" s="2">
        <v>0</v>
      </c>
      <c r="K146" s="2">
        <v>0</v>
      </c>
      <c r="L146" s="2">
        <v>0</v>
      </c>
      <c r="M146" s="2" t="s">
        <v>136</v>
      </c>
      <c r="N146" s="2" t="s">
        <v>136</v>
      </c>
      <c r="O146" s="2" t="s">
        <v>136</v>
      </c>
      <c r="P146" s="2" t="s">
        <v>136</v>
      </c>
      <c r="Q146" s="2" t="s">
        <v>136</v>
      </c>
      <c r="R146" s="2" t="s">
        <v>136</v>
      </c>
      <c r="S146" t="s">
        <v>136</v>
      </c>
      <c r="T146" t="s">
        <v>136</v>
      </c>
      <c r="U146" t="s">
        <v>136</v>
      </c>
      <c r="V146" t="s">
        <v>136</v>
      </c>
      <c r="W146" t="s">
        <v>136</v>
      </c>
      <c r="X146" t="s">
        <v>136</v>
      </c>
      <c r="Y146" t="s">
        <v>136</v>
      </c>
    </row>
    <row r="147" spans="1:25" x14ac:dyDescent="0.3">
      <c r="A147" s="121"/>
      <c r="B147" t="s">
        <v>160</v>
      </c>
      <c r="D147" s="13">
        <v>209300</v>
      </c>
      <c r="E147" s="2">
        <v>0.5</v>
      </c>
      <c r="F147" s="13">
        <f t="shared" si="11"/>
        <v>52325</v>
      </c>
      <c r="G147" s="14">
        <f t="shared" si="11"/>
        <v>52325</v>
      </c>
      <c r="H147" s="2">
        <v>0</v>
      </c>
      <c r="I147" s="2">
        <v>0</v>
      </c>
      <c r="J147" s="2">
        <v>0</v>
      </c>
      <c r="K147" s="2">
        <v>0</v>
      </c>
      <c r="L147" s="2">
        <v>0</v>
      </c>
      <c r="M147" s="2" t="s">
        <v>136</v>
      </c>
      <c r="N147" s="2" t="s">
        <v>136</v>
      </c>
      <c r="O147" s="2" t="s">
        <v>136</v>
      </c>
      <c r="P147" s="2" t="s">
        <v>136</v>
      </c>
      <c r="Q147" s="2" t="s">
        <v>136</v>
      </c>
      <c r="R147" s="2" t="s">
        <v>136</v>
      </c>
      <c r="S147" t="s">
        <v>136</v>
      </c>
      <c r="T147" t="s">
        <v>136</v>
      </c>
      <c r="U147" t="s">
        <v>136</v>
      </c>
      <c r="V147" t="s">
        <v>136</v>
      </c>
      <c r="W147" t="s">
        <v>136</v>
      </c>
      <c r="X147" t="s">
        <v>136</v>
      </c>
      <c r="Y147" t="s">
        <v>136</v>
      </c>
    </row>
    <row r="148" spans="1:25" x14ac:dyDescent="0.3">
      <c r="A148" s="121"/>
      <c r="B148" t="s">
        <v>161</v>
      </c>
      <c r="D148" s="13">
        <v>147200</v>
      </c>
      <c r="E148" s="2">
        <v>0.5</v>
      </c>
      <c r="F148" s="13">
        <f t="shared" si="11"/>
        <v>36800</v>
      </c>
      <c r="G148" s="14">
        <f t="shared" si="11"/>
        <v>36800</v>
      </c>
      <c r="H148" s="2">
        <v>0</v>
      </c>
      <c r="I148" s="2">
        <v>0</v>
      </c>
      <c r="J148" s="2">
        <v>0</v>
      </c>
      <c r="K148" s="2">
        <v>0</v>
      </c>
      <c r="L148" s="2">
        <v>0</v>
      </c>
      <c r="M148" s="2" t="s">
        <v>136</v>
      </c>
      <c r="N148" s="2" t="s">
        <v>136</v>
      </c>
      <c r="O148" s="2" t="s">
        <v>136</v>
      </c>
      <c r="P148" s="2" t="s">
        <v>136</v>
      </c>
      <c r="Q148" s="2" t="s">
        <v>136</v>
      </c>
      <c r="R148" s="2" t="s">
        <v>136</v>
      </c>
      <c r="S148" t="s">
        <v>136</v>
      </c>
      <c r="T148" t="s">
        <v>136</v>
      </c>
      <c r="U148" t="s">
        <v>136</v>
      </c>
      <c r="V148" t="s">
        <v>136</v>
      </c>
      <c r="W148" t="s">
        <v>136</v>
      </c>
      <c r="X148" t="s">
        <v>136</v>
      </c>
      <c r="Y148" t="s">
        <v>136</v>
      </c>
    </row>
    <row r="149" spans="1:25" ht="15" thickBot="1" x14ac:dyDescent="0.35">
      <c r="A149" s="120"/>
      <c r="B149" s="18" t="s">
        <v>162</v>
      </c>
      <c r="C149" s="18"/>
      <c r="D149" s="15">
        <v>147200</v>
      </c>
      <c r="E149" s="2">
        <v>0.5</v>
      </c>
      <c r="F149" s="15">
        <f t="shared" si="11"/>
        <v>36800</v>
      </c>
      <c r="G149" s="16">
        <f t="shared" si="11"/>
        <v>36800</v>
      </c>
      <c r="H149" s="17">
        <v>0</v>
      </c>
      <c r="I149" s="17">
        <v>0</v>
      </c>
      <c r="J149" s="17">
        <v>0</v>
      </c>
      <c r="K149" s="17">
        <v>0</v>
      </c>
      <c r="L149" s="17">
        <v>0</v>
      </c>
      <c r="M149" s="17" t="s">
        <v>136</v>
      </c>
      <c r="N149" s="17" t="s">
        <v>136</v>
      </c>
      <c r="O149" s="17" t="s">
        <v>136</v>
      </c>
      <c r="P149" s="17" t="s">
        <v>136</v>
      </c>
      <c r="Q149" s="17" t="s">
        <v>136</v>
      </c>
      <c r="R149" s="17" t="s">
        <v>136</v>
      </c>
      <c r="S149" s="18" t="s">
        <v>136</v>
      </c>
      <c r="T149" s="18" t="s">
        <v>136</v>
      </c>
      <c r="U149" s="18" t="s">
        <v>136</v>
      </c>
      <c r="V149" s="18" t="s">
        <v>136</v>
      </c>
      <c r="W149" s="18" t="s">
        <v>136</v>
      </c>
      <c r="X149" s="18" t="s">
        <v>136</v>
      </c>
      <c r="Y149" s="18" t="s">
        <v>136</v>
      </c>
    </row>
    <row r="150" spans="1:25" ht="15" thickTop="1" x14ac:dyDescent="0.3">
      <c r="A150" s="119" t="s">
        <v>82</v>
      </c>
      <c r="B150" s="9" t="s">
        <v>163</v>
      </c>
      <c r="C150" s="9" t="s">
        <v>164</v>
      </c>
      <c r="D150" s="10">
        <v>191400</v>
      </c>
      <c r="E150" s="12">
        <v>0.5</v>
      </c>
      <c r="F150" s="10">
        <f t="shared" si="11"/>
        <v>47850</v>
      </c>
      <c r="G150" s="11">
        <f t="shared" si="11"/>
        <v>47850</v>
      </c>
      <c r="H150" s="12">
        <v>0</v>
      </c>
      <c r="I150" s="12">
        <v>0</v>
      </c>
      <c r="J150" s="12">
        <v>0</v>
      </c>
      <c r="K150" s="12">
        <v>0</v>
      </c>
      <c r="L150" s="12">
        <v>0</v>
      </c>
      <c r="M150" s="12" t="s">
        <v>136</v>
      </c>
      <c r="N150" s="12" t="s">
        <v>136</v>
      </c>
      <c r="O150" s="12" t="s">
        <v>136</v>
      </c>
      <c r="P150" s="12" t="s">
        <v>136</v>
      </c>
      <c r="Q150" s="12" t="s">
        <v>136</v>
      </c>
      <c r="R150" s="12" t="s">
        <v>136</v>
      </c>
      <c r="S150" s="9" t="s">
        <v>136</v>
      </c>
      <c r="T150" s="9" t="s">
        <v>136</v>
      </c>
      <c r="U150" s="9" t="s">
        <v>136</v>
      </c>
      <c r="V150" s="9" t="s">
        <v>136</v>
      </c>
      <c r="W150" s="9" t="s">
        <v>136</v>
      </c>
      <c r="X150" s="9" t="s">
        <v>136</v>
      </c>
      <c r="Y150" s="9" t="s">
        <v>136</v>
      </c>
    </row>
    <row r="151" spans="1:25" x14ac:dyDescent="0.3">
      <c r="A151" s="121"/>
      <c r="B151" t="s">
        <v>165</v>
      </c>
      <c r="C151" t="s">
        <v>166</v>
      </c>
      <c r="D151" s="13">
        <v>47500</v>
      </c>
      <c r="E151" s="2">
        <v>0.5</v>
      </c>
      <c r="F151" s="13">
        <f t="shared" si="11"/>
        <v>11875</v>
      </c>
      <c r="G151" s="14">
        <f t="shared" si="11"/>
        <v>11875</v>
      </c>
      <c r="H151" s="2">
        <v>0</v>
      </c>
      <c r="I151" s="2">
        <v>0</v>
      </c>
      <c r="J151" s="2">
        <v>0</v>
      </c>
      <c r="K151" s="2">
        <v>0</v>
      </c>
      <c r="L151" s="2">
        <v>0</v>
      </c>
      <c r="M151" s="2" t="s">
        <v>136</v>
      </c>
      <c r="N151" s="2" t="s">
        <v>136</v>
      </c>
      <c r="O151" s="2" t="s">
        <v>136</v>
      </c>
      <c r="P151" s="2" t="s">
        <v>136</v>
      </c>
      <c r="Q151" s="2" t="s">
        <v>136</v>
      </c>
      <c r="R151" s="2" t="s">
        <v>136</v>
      </c>
      <c r="S151" t="s">
        <v>136</v>
      </c>
      <c r="T151" t="s">
        <v>136</v>
      </c>
      <c r="U151" t="s">
        <v>136</v>
      </c>
      <c r="V151" t="s">
        <v>136</v>
      </c>
      <c r="W151" t="s">
        <v>136</v>
      </c>
      <c r="X151" t="s">
        <v>136</v>
      </c>
      <c r="Y151" t="s">
        <v>136</v>
      </c>
    </row>
    <row r="152" spans="1:25" x14ac:dyDescent="0.3">
      <c r="A152" s="121"/>
      <c r="B152" t="s">
        <v>167</v>
      </c>
      <c r="C152" t="s">
        <v>166</v>
      </c>
      <c r="D152" s="13">
        <v>23900</v>
      </c>
      <c r="E152" s="2">
        <v>0.5</v>
      </c>
      <c r="F152" s="13">
        <f t="shared" si="11"/>
        <v>5975</v>
      </c>
      <c r="G152" s="14">
        <f t="shared" si="11"/>
        <v>5975</v>
      </c>
      <c r="H152" s="2">
        <v>0</v>
      </c>
      <c r="I152" s="2">
        <v>0</v>
      </c>
      <c r="J152" s="2">
        <v>0</v>
      </c>
      <c r="K152" s="2">
        <v>0</v>
      </c>
      <c r="L152" s="2">
        <v>0</v>
      </c>
      <c r="M152" s="2" t="s">
        <v>136</v>
      </c>
      <c r="N152" s="2" t="s">
        <v>136</v>
      </c>
      <c r="O152" s="2" t="s">
        <v>136</v>
      </c>
      <c r="P152" s="2" t="s">
        <v>136</v>
      </c>
      <c r="Q152" s="2" t="s">
        <v>136</v>
      </c>
      <c r="R152" s="2" t="s">
        <v>136</v>
      </c>
      <c r="S152" t="s">
        <v>136</v>
      </c>
      <c r="T152" t="s">
        <v>136</v>
      </c>
      <c r="U152" t="s">
        <v>136</v>
      </c>
      <c r="V152" t="s">
        <v>136</v>
      </c>
      <c r="W152" t="s">
        <v>136</v>
      </c>
      <c r="X152" t="s">
        <v>136</v>
      </c>
      <c r="Y152" t="s">
        <v>136</v>
      </c>
    </row>
    <row r="153" spans="1:25" x14ac:dyDescent="0.3">
      <c r="A153" s="121"/>
      <c r="B153" t="s">
        <v>168</v>
      </c>
      <c r="C153" t="s">
        <v>169</v>
      </c>
      <c r="D153" s="13">
        <v>47500</v>
      </c>
      <c r="E153" s="2">
        <v>0.5</v>
      </c>
      <c r="F153" s="13">
        <f t="shared" si="11"/>
        <v>11875</v>
      </c>
      <c r="G153" s="14">
        <f t="shared" si="11"/>
        <v>11875</v>
      </c>
      <c r="H153" s="2">
        <v>0</v>
      </c>
      <c r="I153" s="2">
        <v>0</v>
      </c>
      <c r="J153" s="2">
        <v>0</v>
      </c>
      <c r="K153" s="2">
        <v>0</v>
      </c>
      <c r="L153" s="2">
        <v>0</v>
      </c>
      <c r="M153" s="2" t="s">
        <v>136</v>
      </c>
      <c r="N153" s="2" t="s">
        <v>136</v>
      </c>
      <c r="O153" s="2" t="s">
        <v>136</v>
      </c>
      <c r="P153" s="2" t="s">
        <v>136</v>
      </c>
      <c r="Q153" s="2" t="s">
        <v>136</v>
      </c>
      <c r="R153" s="2" t="s">
        <v>136</v>
      </c>
      <c r="S153" t="s">
        <v>136</v>
      </c>
      <c r="T153" t="s">
        <v>136</v>
      </c>
      <c r="U153" t="s">
        <v>136</v>
      </c>
      <c r="V153" t="s">
        <v>136</v>
      </c>
      <c r="W153" t="s">
        <v>136</v>
      </c>
      <c r="X153" t="s">
        <v>136</v>
      </c>
      <c r="Y153" t="s">
        <v>136</v>
      </c>
    </row>
    <row r="154" spans="1:25" x14ac:dyDescent="0.3">
      <c r="A154" s="121"/>
      <c r="B154" t="s">
        <v>167</v>
      </c>
      <c r="C154" t="s">
        <v>169</v>
      </c>
      <c r="D154" s="13">
        <v>23900</v>
      </c>
      <c r="E154" s="2">
        <v>0.5</v>
      </c>
      <c r="F154" s="13">
        <f t="shared" si="11"/>
        <v>5975</v>
      </c>
      <c r="G154" s="14">
        <f t="shared" si="11"/>
        <v>5975</v>
      </c>
      <c r="H154" s="2">
        <v>0</v>
      </c>
      <c r="I154" s="2">
        <v>0</v>
      </c>
      <c r="J154" s="2">
        <v>0</v>
      </c>
      <c r="K154" s="2">
        <v>0</v>
      </c>
      <c r="L154" s="2">
        <v>0</v>
      </c>
      <c r="M154" s="2" t="s">
        <v>136</v>
      </c>
      <c r="N154" s="2" t="s">
        <v>136</v>
      </c>
      <c r="O154" s="2" t="s">
        <v>136</v>
      </c>
      <c r="P154" s="2" t="s">
        <v>136</v>
      </c>
      <c r="Q154" s="2" t="s">
        <v>136</v>
      </c>
      <c r="R154" s="2" t="s">
        <v>136</v>
      </c>
      <c r="S154" t="s">
        <v>136</v>
      </c>
      <c r="T154" t="s">
        <v>136</v>
      </c>
      <c r="U154" t="s">
        <v>136</v>
      </c>
      <c r="V154" t="s">
        <v>136</v>
      </c>
      <c r="W154" t="s">
        <v>136</v>
      </c>
      <c r="X154" t="s">
        <v>136</v>
      </c>
      <c r="Y154" t="s">
        <v>136</v>
      </c>
    </row>
    <row r="155" spans="1:25" ht="15" thickBot="1" x14ac:dyDescent="0.35">
      <c r="A155" s="120"/>
      <c r="B155" t="s">
        <v>170</v>
      </c>
      <c r="C155" t="s">
        <v>171</v>
      </c>
      <c r="D155" s="13">
        <v>4000</v>
      </c>
      <c r="E155" s="2">
        <v>0.5</v>
      </c>
      <c r="F155" s="13">
        <f>0.5*D155</f>
        <v>2000</v>
      </c>
      <c r="G155" s="14">
        <v>0</v>
      </c>
      <c r="H155" s="2">
        <v>0</v>
      </c>
      <c r="I155" s="2">
        <v>0</v>
      </c>
      <c r="J155" s="2">
        <v>0</v>
      </c>
      <c r="K155" s="2">
        <v>0</v>
      </c>
      <c r="L155" s="2">
        <v>0</v>
      </c>
      <c r="M155" s="2" t="s">
        <v>136</v>
      </c>
      <c r="N155" s="2" t="s">
        <v>136</v>
      </c>
      <c r="O155" s="2" t="s">
        <v>136</v>
      </c>
      <c r="P155" s="2" t="s">
        <v>136</v>
      </c>
      <c r="Q155" s="2" t="s">
        <v>136</v>
      </c>
      <c r="R155" s="2" t="s">
        <v>136</v>
      </c>
      <c r="S155" t="s">
        <v>136</v>
      </c>
      <c r="T155" t="s">
        <v>136</v>
      </c>
      <c r="U155" t="s">
        <v>136</v>
      </c>
      <c r="V155" t="s">
        <v>136</v>
      </c>
      <c r="W155" t="s">
        <v>136</v>
      </c>
      <c r="X155" t="s">
        <v>136</v>
      </c>
      <c r="Y155" t="s">
        <v>136</v>
      </c>
    </row>
    <row r="156" spans="1:25" ht="15" thickTop="1" x14ac:dyDescent="0.3">
      <c r="A156" s="119" t="s">
        <v>92</v>
      </c>
      <c r="B156" s="9" t="s">
        <v>93</v>
      </c>
      <c r="C156" s="9" t="s">
        <v>94</v>
      </c>
      <c r="D156" s="10">
        <v>37800</v>
      </c>
      <c r="E156" s="12">
        <v>0.5</v>
      </c>
      <c r="F156" s="10">
        <f t="shared" ref="F156:F159" si="15">0.5*D156</f>
        <v>18900</v>
      </c>
      <c r="G156" s="11">
        <v>0</v>
      </c>
      <c r="H156" s="12">
        <v>0</v>
      </c>
      <c r="I156" s="12">
        <v>0</v>
      </c>
      <c r="J156" s="12">
        <v>0</v>
      </c>
      <c r="K156" s="12">
        <v>0</v>
      </c>
      <c r="L156" s="12">
        <v>0</v>
      </c>
      <c r="M156" s="12" t="s">
        <v>136</v>
      </c>
      <c r="N156" s="12" t="s">
        <v>136</v>
      </c>
      <c r="O156" s="12" t="s">
        <v>136</v>
      </c>
      <c r="P156" s="12" t="s">
        <v>136</v>
      </c>
      <c r="Q156" s="12" t="s">
        <v>136</v>
      </c>
      <c r="R156" s="12" t="s">
        <v>136</v>
      </c>
      <c r="S156" s="9" t="s">
        <v>136</v>
      </c>
      <c r="T156" s="9" t="s">
        <v>136</v>
      </c>
      <c r="U156" s="9" t="s">
        <v>136</v>
      </c>
      <c r="V156" s="9" t="s">
        <v>136</v>
      </c>
      <c r="W156" s="9" t="s">
        <v>136</v>
      </c>
      <c r="X156" s="9" t="s">
        <v>136</v>
      </c>
      <c r="Y156" s="9" t="s">
        <v>136</v>
      </c>
    </row>
    <row r="157" spans="1:25" ht="15" thickBot="1" x14ac:dyDescent="0.35">
      <c r="A157" s="139"/>
      <c r="B157" s="18" t="s">
        <v>96</v>
      </c>
      <c r="C157" s="18"/>
      <c r="D157" s="15">
        <v>3900</v>
      </c>
      <c r="E157" s="2">
        <v>0.5</v>
      </c>
      <c r="F157" s="15">
        <f t="shared" si="15"/>
        <v>1950</v>
      </c>
      <c r="G157" s="16">
        <v>0</v>
      </c>
      <c r="H157" s="17">
        <v>0</v>
      </c>
      <c r="I157" s="17">
        <v>0</v>
      </c>
      <c r="J157" s="17">
        <v>0</v>
      </c>
      <c r="K157" s="17">
        <v>0</v>
      </c>
      <c r="L157" s="17">
        <v>0</v>
      </c>
      <c r="M157" s="17" t="s">
        <v>136</v>
      </c>
      <c r="N157" s="17" t="s">
        <v>136</v>
      </c>
      <c r="O157" s="17" t="s">
        <v>136</v>
      </c>
      <c r="P157" s="17" t="s">
        <v>136</v>
      </c>
      <c r="Q157" s="17" t="s">
        <v>136</v>
      </c>
      <c r="R157" s="17" t="s">
        <v>136</v>
      </c>
      <c r="S157" s="18" t="s">
        <v>136</v>
      </c>
      <c r="T157" s="18" t="s">
        <v>136</v>
      </c>
      <c r="U157" s="18" t="s">
        <v>136</v>
      </c>
      <c r="V157" s="18" t="s">
        <v>136</v>
      </c>
      <c r="W157" s="18" t="s">
        <v>136</v>
      </c>
      <c r="X157" s="18" t="s">
        <v>136</v>
      </c>
      <c r="Y157" s="18" t="s">
        <v>136</v>
      </c>
    </row>
    <row r="158" spans="1:25" ht="15" thickTop="1" x14ac:dyDescent="0.3">
      <c r="A158" s="74"/>
      <c r="B158" t="s">
        <v>98</v>
      </c>
      <c r="D158" s="13">
        <v>188400</v>
      </c>
      <c r="E158" s="12">
        <v>0.5</v>
      </c>
      <c r="F158" s="13">
        <f t="shared" si="15"/>
        <v>94200</v>
      </c>
      <c r="G158" s="14">
        <v>0</v>
      </c>
      <c r="H158" s="2">
        <v>0</v>
      </c>
      <c r="I158" s="2">
        <v>0</v>
      </c>
      <c r="J158" s="2">
        <v>0</v>
      </c>
      <c r="K158" s="2">
        <v>0</v>
      </c>
      <c r="L158" s="2">
        <v>0</v>
      </c>
      <c r="M158" s="2" t="s">
        <v>136</v>
      </c>
      <c r="N158" s="2" t="s">
        <v>136</v>
      </c>
      <c r="O158" s="2" t="s">
        <v>136</v>
      </c>
      <c r="P158" s="2" t="s">
        <v>136</v>
      </c>
      <c r="Q158" s="2" t="s">
        <v>136</v>
      </c>
      <c r="R158" s="2" t="s">
        <v>136</v>
      </c>
      <c r="S158" t="s">
        <v>136</v>
      </c>
      <c r="T158" t="s">
        <v>136</v>
      </c>
      <c r="U158" t="s">
        <v>136</v>
      </c>
      <c r="V158" t="s">
        <v>136</v>
      </c>
      <c r="W158" t="s">
        <v>136</v>
      </c>
      <c r="X158" t="s">
        <v>136</v>
      </c>
      <c r="Y158" t="s">
        <v>136</v>
      </c>
    </row>
    <row r="159" spans="1:25" s="84" customFormat="1" ht="15" thickBot="1" x14ac:dyDescent="0.35">
      <c r="A159" s="79" t="s">
        <v>190</v>
      </c>
      <c r="B159" s="84" t="s">
        <v>99</v>
      </c>
      <c r="D159" s="85">
        <v>8200</v>
      </c>
      <c r="E159" s="86">
        <v>0.5</v>
      </c>
      <c r="F159" s="85">
        <f t="shared" si="15"/>
        <v>4100</v>
      </c>
      <c r="G159" s="87">
        <v>0</v>
      </c>
      <c r="H159" s="86">
        <v>0</v>
      </c>
      <c r="I159" s="86">
        <v>0</v>
      </c>
      <c r="J159" s="86">
        <v>0</v>
      </c>
      <c r="K159" s="86">
        <v>0</v>
      </c>
      <c r="L159" s="86">
        <v>0</v>
      </c>
      <c r="M159" s="86" t="s">
        <v>136</v>
      </c>
      <c r="N159" s="86" t="s">
        <v>136</v>
      </c>
      <c r="O159" s="86" t="s">
        <v>136</v>
      </c>
      <c r="P159" s="86" t="s">
        <v>136</v>
      </c>
      <c r="Q159" s="86" t="s">
        <v>136</v>
      </c>
      <c r="R159" s="86" t="s">
        <v>136</v>
      </c>
      <c r="S159" s="84" t="s">
        <v>136</v>
      </c>
      <c r="T159" s="84" t="s">
        <v>136</v>
      </c>
      <c r="U159" s="84" t="s">
        <v>136</v>
      </c>
      <c r="V159" s="84" t="s">
        <v>136</v>
      </c>
      <c r="W159" s="84" t="s">
        <v>136</v>
      </c>
      <c r="X159" s="84" t="s">
        <v>136</v>
      </c>
      <c r="Y159" s="84" t="s">
        <v>136</v>
      </c>
    </row>
    <row r="160" spans="1:25" ht="15" thickBot="1" x14ac:dyDescent="0.35">
      <c r="A160" s="75"/>
      <c r="B160" s="88" t="s">
        <v>172</v>
      </c>
      <c r="D160" s="13">
        <v>5200</v>
      </c>
      <c r="E160" s="2">
        <v>0.5</v>
      </c>
      <c r="F160" s="13">
        <v>0</v>
      </c>
      <c r="G160" s="14">
        <v>0</v>
      </c>
      <c r="H160" s="86">
        <v>0</v>
      </c>
      <c r="I160" s="86">
        <v>0</v>
      </c>
      <c r="J160" s="86">
        <v>0</v>
      </c>
      <c r="K160" s="86">
        <v>0</v>
      </c>
      <c r="L160" s="86">
        <v>0</v>
      </c>
      <c r="M160" s="2" t="s">
        <v>136</v>
      </c>
      <c r="N160" s="2" t="s">
        <v>136</v>
      </c>
      <c r="O160" s="2" t="s">
        <v>136</v>
      </c>
      <c r="P160" s="2" t="s">
        <v>136</v>
      </c>
      <c r="Q160" s="2" t="s">
        <v>136</v>
      </c>
      <c r="R160" s="2" t="s">
        <v>136</v>
      </c>
      <c r="S160" t="s">
        <v>136</v>
      </c>
      <c r="T160" t="s">
        <v>136</v>
      </c>
      <c r="U160" t="s">
        <v>136</v>
      </c>
      <c r="V160" t="s">
        <v>136</v>
      </c>
      <c r="W160" t="s">
        <v>136</v>
      </c>
      <c r="X160" t="s">
        <v>136</v>
      </c>
      <c r="Y160" t="s">
        <v>136</v>
      </c>
    </row>
    <row r="161" spans="1:25" ht="15" thickTop="1" x14ac:dyDescent="0.3">
      <c r="A161" s="121" t="s">
        <v>173</v>
      </c>
      <c r="B161" s="47" t="s">
        <v>128</v>
      </c>
      <c r="C161" s="47"/>
      <c r="D161" s="48"/>
      <c r="E161" s="51"/>
      <c r="F161" s="48">
        <v>5000</v>
      </c>
      <c r="G161" s="55">
        <v>5700</v>
      </c>
      <c r="H161" s="51">
        <v>0</v>
      </c>
      <c r="I161" s="51">
        <v>0</v>
      </c>
      <c r="J161" s="51">
        <v>0</v>
      </c>
      <c r="K161" s="51">
        <v>0</v>
      </c>
      <c r="L161" s="51">
        <v>0.4</v>
      </c>
      <c r="M161" s="12" t="s">
        <v>136</v>
      </c>
      <c r="N161" s="12" t="s">
        <v>136</v>
      </c>
      <c r="O161" s="12" t="s">
        <v>136</v>
      </c>
      <c r="P161" s="12" t="s">
        <v>136</v>
      </c>
      <c r="Q161" s="12" t="s">
        <v>136</v>
      </c>
      <c r="R161" s="12" t="s">
        <v>136</v>
      </c>
      <c r="S161" s="9" t="s">
        <v>136</v>
      </c>
      <c r="T161" s="9" t="s">
        <v>136</v>
      </c>
      <c r="U161" s="9" t="s">
        <v>136</v>
      </c>
      <c r="V161" s="9" t="s">
        <v>136</v>
      </c>
      <c r="W161" s="9" t="s">
        <v>136</v>
      </c>
      <c r="X161" s="9" t="s">
        <v>136</v>
      </c>
      <c r="Y161" s="9" t="s">
        <v>136</v>
      </c>
    </row>
    <row r="162" spans="1:25" x14ac:dyDescent="0.3">
      <c r="A162" s="121"/>
      <c r="B162" s="32"/>
      <c r="C162" s="32" t="s">
        <v>47</v>
      </c>
      <c r="D162" s="31">
        <v>104800</v>
      </c>
      <c r="E162" s="34"/>
      <c r="F162" s="31"/>
      <c r="G162" s="33"/>
      <c r="H162" s="34"/>
      <c r="I162" s="34"/>
      <c r="J162" s="34"/>
      <c r="K162" s="34"/>
      <c r="L162" s="34"/>
      <c r="S162" s="13"/>
      <c r="T162" s="61"/>
      <c r="U162" s="13"/>
      <c r="V162" s="61"/>
      <c r="W162" s="13"/>
      <c r="X162" s="61"/>
      <c r="Y162" s="13"/>
    </row>
    <row r="163" spans="1:25" x14ac:dyDescent="0.3">
      <c r="A163" s="121"/>
      <c r="B163" s="32"/>
      <c r="C163" s="32" t="s">
        <v>48</v>
      </c>
      <c r="D163" s="31">
        <v>0</v>
      </c>
      <c r="E163" s="34"/>
      <c r="F163" s="31"/>
      <c r="G163" s="33"/>
      <c r="H163" s="34"/>
      <c r="I163" s="34"/>
      <c r="J163" s="34"/>
      <c r="K163" s="34"/>
      <c r="L163" s="34"/>
      <c r="S163" s="13"/>
      <c r="T163" s="61"/>
      <c r="U163" s="13"/>
      <c r="V163" s="61"/>
      <c r="W163" s="13"/>
      <c r="X163" s="61"/>
      <c r="Y163" s="13"/>
    </row>
    <row r="164" spans="1:25" x14ac:dyDescent="0.3">
      <c r="A164" s="121"/>
      <c r="B164" s="32"/>
      <c r="C164" s="32" t="s">
        <v>48</v>
      </c>
      <c r="D164" s="31">
        <v>25700</v>
      </c>
      <c r="E164" s="34"/>
      <c r="F164" s="31"/>
      <c r="G164" s="33"/>
      <c r="H164" s="34"/>
      <c r="I164" s="34"/>
      <c r="J164" s="34"/>
      <c r="K164" s="34"/>
      <c r="L164" s="34"/>
      <c r="S164" s="13"/>
      <c r="T164" s="61"/>
      <c r="U164" s="13"/>
      <c r="V164" s="61"/>
      <c r="W164" s="13"/>
      <c r="X164" s="61"/>
      <c r="Y164" s="13"/>
    </row>
    <row r="165" spans="1:25" x14ac:dyDescent="0.3">
      <c r="A165" s="121"/>
      <c r="B165" s="32" t="s">
        <v>208</v>
      </c>
      <c r="C165" s="32"/>
      <c r="D165" s="31"/>
      <c r="E165" s="34"/>
      <c r="F165" s="31">
        <v>5000</v>
      </c>
      <c r="G165" s="33">
        <v>5700</v>
      </c>
      <c r="H165" s="34">
        <v>0</v>
      </c>
      <c r="I165" s="34">
        <v>0</v>
      </c>
      <c r="J165" s="34">
        <v>0</v>
      </c>
      <c r="K165" s="34">
        <v>0</v>
      </c>
      <c r="L165" s="34">
        <f t="shared" ref="L165" si="16">L161</f>
        <v>0.4</v>
      </c>
      <c r="M165" s="2" t="s">
        <v>136</v>
      </c>
      <c r="N165" s="2" t="s">
        <v>136</v>
      </c>
      <c r="O165" s="2" t="s">
        <v>136</v>
      </c>
      <c r="P165" s="2" t="s">
        <v>136</v>
      </c>
      <c r="Q165" s="2" t="s">
        <v>136</v>
      </c>
      <c r="R165" s="2" t="s">
        <v>136</v>
      </c>
      <c r="S165" t="s">
        <v>136</v>
      </c>
      <c r="T165" t="s">
        <v>136</v>
      </c>
      <c r="U165" t="s">
        <v>136</v>
      </c>
      <c r="V165" t="s">
        <v>136</v>
      </c>
      <c r="W165" t="s">
        <v>136</v>
      </c>
      <c r="X165" t="s">
        <v>136</v>
      </c>
      <c r="Y165" t="s">
        <v>136</v>
      </c>
    </row>
    <row r="166" spans="1:25" x14ac:dyDescent="0.3">
      <c r="A166" s="121"/>
      <c r="B166" s="32"/>
      <c r="C166" s="32" t="s">
        <v>47</v>
      </c>
      <c r="D166" s="31">
        <v>104300</v>
      </c>
      <c r="E166" s="34"/>
      <c r="F166" s="31"/>
      <c r="G166" s="33"/>
      <c r="H166" s="34"/>
      <c r="I166" s="34"/>
      <c r="J166" s="34"/>
      <c r="K166" s="34"/>
      <c r="L166" s="34"/>
      <c r="S166" s="13"/>
      <c r="T166" s="61"/>
      <c r="U166" s="13"/>
      <c r="V166" s="61"/>
      <c r="W166" s="13"/>
      <c r="X166" s="61"/>
      <c r="Y166" s="13"/>
    </row>
    <row r="167" spans="1:25" x14ac:dyDescent="0.3">
      <c r="A167" s="121"/>
      <c r="B167" s="32"/>
      <c r="C167" s="32" t="s">
        <v>48</v>
      </c>
      <c r="D167" s="31">
        <v>0</v>
      </c>
      <c r="E167" s="34"/>
      <c r="F167" s="31"/>
      <c r="G167" s="33"/>
      <c r="H167" s="34"/>
      <c r="I167" s="34"/>
      <c r="J167" s="34"/>
      <c r="K167" s="34"/>
      <c r="L167" s="34"/>
      <c r="S167" s="13"/>
      <c r="T167" s="61"/>
      <c r="U167" s="13"/>
      <c r="V167" s="61"/>
      <c r="W167" s="13"/>
      <c r="X167" s="61"/>
      <c r="Y167" s="13"/>
    </row>
    <row r="168" spans="1:25" x14ac:dyDescent="0.3">
      <c r="A168" s="121"/>
      <c r="B168" s="32"/>
      <c r="C168" s="32" t="s">
        <v>48</v>
      </c>
      <c r="D168" s="31">
        <v>25600</v>
      </c>
      <c r="E168" s="34"/>
      <c r="F168" s="31"/>
      <c r="G168" s="33"/>
      <c r="H168" s="34"/>
      <c r="I168" s="34"/>
      <c r="J168" s="34"/>
      <c r="K168" s="34"/>
      <c r="L168" s="34"/>
      <c r="S168" s="13"/>
      <c r="T168" s="61"/>
      <c r="U168" s="13"/>
      <c r="V168" s="61"/>
      <c r="W168" s="13"/>
      <c r="X168" s="61"/>
      <c r="Y168" s="13"/>
    </row>
    <row r="169" spans="1:25" x14ac:dyDescent="0.3">
      <c r="A169" s="121"/>
      <c r="B169" s="32" t="s">
        <v>207</v>
      </c>
      <c r="C169" s="32"/>
      <c r="D169" s="31"/>
      <c r="E169" s="34"/>
      <c r="F169" s="31">
        <v>5000</v>
      </c>
      <c r="G169" s="33">
        <v>5700</v>
      </c>
      <c r="H169" s="34">
        <v>0</v>
      </c>
      <c r="I169" s="34">
        <v>0</v>
      </c>
      <c r="J169" s="34">
        <v>0</v>
      </c>
      <c r="K169" s="34">
        <v>0</v>
      </c>
      <c r="L169" s="34">
        <f t="shared" ref="L169" si="17">L161</f>
        <v>0.4</v>
      </c>
      <c r="M169" s="2" t="s">
        <v>136</v>
      </c>
      <c r="N169" s="2" t="s">
        <v>136</v>
      </c>
      <c r="O169" s="2" t="s">
        <v>136</v>
      </c>
      <c r="P169" s="2" t="s">
        <v>136</v>
      </c>
      <c r="Q169" s="2" t="s">
        <v>136</v>
      </c>
      <c r="R169" s="2" t="s">
        <v>136</v>
      </c>
      <c r="S169" t="s">
        <v>136</v>
      </c>
      <c r="T169" t="s">
        <v>136</v>
      </c>
      <c r="U169" t="s">
        <v>136</v>
      </c>
      <c r="V169" t="s">
        <v>136</v>
      </c>
      <c r="W169" t="s">
        <v>136</v>
      </c>
      <c r="X169" t="s">
        <v>136</v>
      </c>
      <c r="Y169" t="s">
        <v>136</v>
      </c>
    </row>
    <row r="170" spans="1:25" x14ac:dyDescent="0.3">
      <c r="A170" s="121"/>
      <c r="B170" s="32"/>
      <c r="C170" s="32" t="s">
        <v>47</v>
      </c>
      <c r="D170" s="31">
        <v>105500</v>
      </c>
      <c r="E170" s="34"/>
      <c r="F170" s="31"/>
      <c r="G170" s="33"/>
      <c r="H170" s="34"/>
      <c r="I170" s="34"/>
      <c r="J170" s="34"/>
      <c r="K170" s="34"/>
      <c r="L170" s="34"/>
      <c r="S170" s="13"/>
      <c r="T170" s="61"/>
      <c r="U170" s="13"/>
      <c r="V170" s="61"/>
      <c r="W170" s="13"/>
      <c r="X170" s="61"/>
      <c r="Y170" s="13"/>
    </row>
    <row r="171" spans="1:25" x14ac:dyDescent="0.3">
      <c r="A171" s="121"/>
      <c r="B171" s="32"/>
      <c r="C171" s="32" t="s">
        <v>48</v>
      </c>
      <c r="D171" s="31">
        <v>0</v>
      </c>
      <c r="E171" s="34"/>
      <c r="F171" s="31"/>
      <c r="G171" s="33"/>
      <c r="H171" s="34"/>
      <c r="I171" s="34"/>
      <c r="J171" s="34"/>
      <c r="K171" s="34"/>
      <c r="L171" s="34"/>
      <c r="S171" s="13"/>
      <c r="T171" s="61"/>
      <c r="U171" s="13"/>
      <c r="V171" s="61"/>
      <c r="W171" s="13"/>
      <c r="X171" s="61"/>
      <c r="Y171" s="13"/>
    </row>
    <row r="172" spans="1:25" x14ac:dyDescent="0.3">
      <c r="A172" s="121"/>
      <c r="B172" s="32"/>
      <c r="C172" s="32" t="s">
        <v>48</v>
      </c>
      <c r="D172" s="31">
        <v>25900</v>
      </c>
      <c r="E172" s="34"/>
      <c r="F172" s="31"/>
      <c r="G172" s="33"/>
      <c r="H172" s="34"/>
      <c r="I172" s="34"/>
      <c r="J172" s="34"/>
      <c r="K172" s="34"/>
      <c r="L172" s="34"/>
      <c r="S172" s="13"/>
      <c r="T172" s="61"/>
      <c r="U172" s="13"/>
      <c r="V172" s="61"/>
      <c r="W172" s="13"/>
      <c r="X172" s="61"/>
      <c r="Y172" s="13"/>
    </row>
    <row r="173" spans="1:25" ht="15" thickBot="1" x14ac:dyDescent="0.35">
      <c r="A173" s="120"/>
      <c r="B173" s="18" t="s">
        <v>131</v>
      </c>
      <c r="C173" s="18"/>
      <c r="D173" s="15">
        <v>80</v>
      </c>
      <c r="E173" s="17">
        <v>0</v>
      </c>
      <c r="F173" s="15">
        <v>0</v>
      </c>
      <c r="G173" s="16">
        <v>0</v>
      </c>
      <c r="H173" s="17" t="str">
        <f>IFERROR(#REF!/$D173,"-")</f>
        <v>-</v>
      </c>
      <c r="I173" s="17" t="str">
        <f>IFERROR(#REF!/$D173,"-")</f>
        <v>-</v>
      </c>
      <c r="J173" s="17" t="str">
        <f>IFERROR(#REF!/$D173,"-")</f>
        <v>-</v>
      </c>
      <c r="K173" s="17" t="str">
        <f>IFERROR(#REF!/$D173,"-")</f>
        <v>-</v>
      </c>
      <c r="L173" s="17" t="str">
        <f>IFERROR(#REF!/$D173,"-")</f>
        <v>-</v>
      </c>
      <c r="M173" s="17" t="s">
        <v>136</v>
      </c>
      <c r="N173" s="17" t="s">
        <v>136</v>
      </c>
      <c r="O173" s="17" t="s">
        <v>136</v>
      </c>
      <c r="P173" s="17" t="s">
        <v>136</v>
      </c>
      <c r="Q173" s="17" t="s">
        <v>136</v>
      </c>
      <c r="R173" s="17" t="s">
        <v>136</v>
      </c>
      <c r="S173" s="18" t="s">
        <v>136</v>
      </c>
      <c r="T173" s="18" t="s">
        <v>136</v>
      </c>
      <c r="U173" s="18" t="s">
        <v>136</v>
      </c>
      <c r="V173" s="18" t="s">
        <v>136</v>
      </c>
      <c r="W173" s="18" t="s">
        <v>136</v>
      </c>
      <c r="X173" s="18" t="s">
        <v>136</v>
      </c>
      <c r="Y173" s="18" t="s">
        <v>136</v>
      </c>
    </row>
    <row r="174" spans="1:25" ht="15" thickTop="1" x14ac:dyDescent="0.3"/>
    <row r="175" spans="1:25" ht="35.4" thickBot="1" x14ac:dyDescent="0.35">
      <c r="A175" s="122" t="s">
        <v>201</v>
      </c>
      <c r="B175" s="123"/>
      <c r="C175" s="124"/>
      <c r="D175" s="4" t="s">
        <v>178</v>
      </c>
    </row>
    <row r="176" spans="1:25" ht="15" thickTop="1" x14ac:dyDescent="0.3">
      <c r="A176" s="119" t="s">
        <v>179</v>
      </c>
      <c r="B176" t="s">
        <v>174</v>
      </c>
      <c r="D176" s="14">
        <v>2900.0217501631264</v>
      </c>
    </row>
    <row r="177" spans="1:4" ht="15" thickBot="1" x14ac:dyDescent="0.35">
      <c r="A177" s="120"/>
      <c r="B177" s="18" t="s">
        <v>131</v>
      </c>
      <c r="C177" s="18"/>
      <c r="D177" s="16">
        <v>83.453297448415427</v>
      </c>
    </row>
    <row r="178" spans="1:4" ht="15" thickTop="1" x14ac:dyDescent="0.3"/>
    <row r="180" spans="1:4" x14ac:dyDescent="0.3">
      <c r="A180" s="54" t="s">
        <v>180</v>
      </c>
    </row>
    <row r="181" spans="1:4" x14ac:dyDescent="0.3">
      <c r="A181">
        <v>1</v>
      </c>
      <c r="B181" t="s">
        <v>205</v>
      </c>
    </row>
    <row r="182" spans="1:4" x14ac:dyDescent="0.3">
      <c r="A182">
        <v>2</v>
      </c>
      <c r="B182" t="s">
        <v>182</v>
      </c>
    </row>
    <row r="183" spans="1:4" x14ac:dyDescent="0.3">
      <c r="A183">
        <v>3</v>
      </c>
      <c r="B183" t="s">
        <v>183</v>
      </c>
    </row>
    <row r="185" spans="1:4" x14ac:dyDescent="0.3">
      <c r="B185" t="s">
        <v>209</v>
      </c>
    </row>
    <row r="187" spans="1:4" x14ac:dyDescent="0.3">
      <c r="A187" s="54" t="s">
        <v>185</v>
      </c>
    </row>
    <row r="188" spans="1:4" x14ac:dyDescent="0.3">
      <c r="A188" s="23"/>
      <c r="B188" t="s">
        <v>186</v>
      </c>
    </row>
    <row r="189" spans="1:4" x14ac:dyDescent="0.3">
      <c r="A189" s="32"/>
      <c r="B189" t="s">
        <v>187</v>
      </c>
    </row>
    <row r="191" spans="1:4" x14ac:dyDescent="0.3">
      <c r="A191" t="s">
        <v>204</v>
      </c>
    </row>
  </sheetData>
  <sheetProtection algorithmName="SHA-512" hashValue="NmpGAihSdYK6PSzZ/WbhXd3Z6q2t6y6jkqfgBEcByxVn/AhVKfWvexMQ01dUSXjunEa/r1f7nNzHbs4iXeEgVg==" saltValue="oRo5LNsz0pM9pJ2vVzyv7w==" spinCount="100000" sheet="1" objects="1" scenarios="1"/>
  <mergeCells count="34">
    <mergeCell ref="A23:A30"/>
    <mergeCell ref="E2:G2"/>
    <mergeCell ref="H2:S2"/>
    <mergeCell ref="A3:B3"/>
    <mergeCell ref="A5:A10"/>
    <mergeCell ref="A11:A22"/>
    <mergeCell ref="E110:F110"/>
    <mergeCell ref="G110:Y110"/>
    <mergeCell ref="M111:N111"/>
    <mergeCell ref="O111:P111"/>
    <mergeCell ref="A31:A34"/>
    <mergeCell ref="Q111:R111"/>
    <mergeCell ref="T111:U111"/>
    <mergeCell ref="V111:W111"/>
    <mergeCell ref="X111:Y111"/>
    <mergeCell ref="A113:A119"/>
    <mergeCell ref="A35:A58"/>
    <mergeCell ref="A59:A61"/>
    <mergeCell ref="A63:A67"/>
    <mergeCell ref="A68:A73"/>
    <mergeCell ref="A74:A77"/>
    <mergeCell ref="A78:A81"/>
    <mergeCell ref="A82:A89"/>
    <mergeCell ref="A90:A102"/>
    <mergeCell ref="A103:A106"/>
    <mergeCell ref="A161:A173"/>
    <mergeCell ref="A175:C175"/>
    <mergeCell ref="A176:A177"/>
    <mergeCell ref="A120:A140"/>
    <mergeCell ref="A141:A142"/>
    <mergeCell ref="A143:A144"/>
    <mergeCell ref="A145:A149"/>
    <mergeCell ref="A150:A155"/>
    <mergeCell ref="A156:A15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AB73-97DB-4844-824E-2467953EA9A7}">
  <sheetPr codeName="Sheet5"/>
  <dimension ref="A1:S193"/>
  <sheetViews>
    <sheetView topLeftCell="A144" workbookViewId="0">
      <selection activeCell="B165" sqref="B165"/>
    </sheetView>
  </sheetViews>
  <sheetFormatPr defaultRowHeight="14.4" x14ac:dyDescent="0.3"/>
  <cols>
    <col min="1" max="1" width="27.33203125" customWidth="1"/>
    <col min="2" max="2" width="78.5546875" bestFit="1" customWidth="1"/>
    <col min="3" max="3" width="40.5546875" bestFit="1" customWidth="1"/>
    <col min="5" max="5" width="8.88671875" style="2"/>
    <col min="6" max="6" width="12" customWidth="1"/>
    <col min="7" max="7" width="12.5546875" style="56" customWidth="1"/>
    <col min="8" max="8" width="12" customWidth="1"/>
    <col min="9" max="9" width="12.5546875" customWidth="1"/>
    <col min="10" max="10" width="13.6640625" customWidth="1"/>
    <col min="11" max="11" width="13.109375" customWidth="1"/>
    <col min="12" max="12" width="13.33203125" customWidth="1"/>
    <col min="13" max="13" width="12.5546875" customWidth="1"/>
    <col min="14" max="14" width="16.5546875" customWidth="1"/>
    <col min="15" max="15" width="11.77734375" customWidth="1"/>
    <col min="16" max="16" width="11.109375" customWidth="1"/>
    <col min="17" max="17" width="11.5546875" customWidth="1"/>
    <col min="18" max="18" width="11.21875" customWidth="1"/>
    <col min="19" max="19" width="11" customWidth="1"/>
  </cols>
  <sheetData>
    <row r="1" spans="1:19" ht="15.6" x14ac:dyDescent="0.3">
      <c r="B1" s="1" t="s">
        <v>224</v>
      </c>
      <c r="C1" s="1"/>
      <c r="G1"/>
    </row>
    <row r="2" spans="1:19" ht="14.4" customHeight="1" x14ac:dyDescent="0.3">
      <c r="E2" s="142" t="s">
        <v>0</v>
      </c>
      <c r="F2" s="123"/>
      <c r="G2" s="124"/>
      <c r="H2" s="130" t="s">
        <v>218</v>
      </c>
      <c r="I2" s="131"/>
      <c r="J2" s="131"/>
      <c r="K2" s="131"/>
      <c r="L2" s="131"/>
      <c r="M2" s="131"/>
      <c r="N2" s="131"/>
      <c r="O2" s="131"/>
      <c r="P2" s="131"/>
      <c r="Q2" s="131"/>
      <c r="R2" s="131"/>
      <c r="S2" s="131"/>
    </row>
    <row r="3" spans="1:19" ht="34.200000000000003" x14ac:dyDescent="0.3">
      <c r="A3" s="134" t="s">
        <v>1</v>
      </c>
      <c r="B3" s="135"/>
      <c r="C3" s="3"/>
      <c r="D3" s="4" t="s">
        <v>226</v>
      </c>
      <c r="E3" s="69" t="s">
        <v>192</v>
      </c>
      <c r="F3" s="5" t="s">
        <v>193</v>
      </c>
      <c r="G3" s="63" t="s">
        <v>4</v>
      </c>
      <c r="H3" s="78" t="s">
        <v>212</v>
      </c>
      <c r="I3" s="78" t="s">
        <v>5</v>
      </c>
      <c r="J3" s="78" t="s">
        <v>213</v>
      </c>
      <c r="K3" s="78" t="s">
        <v>214</v>
      </c>
      <c r="L3" s="78" t="s">
        <v>215</v>
      </c>
      <c r="M3" s="78" t="s">
        <v>216</v>
      </c>
      <c r="N3" s="78" t="s">
        <v>217</v>
      </c>
      <c r="O3" s="78" t="s">
        <v>6</v>
      </c>
      <c r="P3" s="78" t="s">
        <v>7</v>
      </c>
      <c r="Q3" s="78" t="s">
        <v>8</v>
      </c>
      <c r="R3" s="78" t="s">
        <v>9</v>
      </c>
      <c r="S3" s="78" t="s">
        <v>219</v>
      </c>
    </row>
    <row r="4" spans="1:19" ht="23.4" thickBot="1" x14ac:dyDescent="0.35">
      <c r="D4" s="7" t="s">
        <v>10</v>
      </c>
      <c r="E4" s="71" t="s">
        <v>194</v>
      </c>
      <c r="F4" s="7" t="s">
        <v>10</v>
      </c>
      <c r="G4" s="64" t="s">
        <v>10</v>
      </c>
      <c r="H4" s="68" t="s">
        <v>11</v>
      </c>
      <c r="I4" s="8" t="s">
        <v>11</v>
      </c>
      <c r="J4" s="8" t="s">
        <v>11</v>
      </c>
      <c r="K4" s="8" t="s">
        <v>11</v>
      </c>
      <c r="L4" s="8" t="s">
        <v>11</v>
      </c>
      <c r="M4" s="8" t="s">
        <v>11</v>
      </c>
      <c r="N4" s="8" t="s">
        <v>11</v>
      </c>
      <c r="O4" s="8" t="s">
        <v>11</v>
      </c>
      <c r="P4" s="8" t="s">
        <v>11</v>
      </c>
      <c r="Q4" s="8" t="s">
        <v>11</v>
      </c>
      <c r="R4" s="8" t="s">
        <v>11</v>
      </c>
      <c r="S4" s="8" t="s">
        <v>11</v>
      </c>
    </row>
    <row r="5" spans="1:19" ht="15" thickTop="1" x14ac:dyDescent="0.3">
      <c r="A5" s="127" t="s">
        <v>12</v>
      </c>
      <c r="B5" s="9" t="s">
        <v>13</v>
      </c>
      <c r="C5" s="9" t="s">
        <v>14</v>
      </c>
      <c r="D5" s="10">
        <v>46800</v>
      </c>
      <c r="E5" s="2">
        <v>0.5</v>
      </c>
      <c r="F5" s="10">
        <f>0.25*$D5</f>
        <v>11700</v>
      </c>
      <c r="G5" s="11">
        <f>0.25*$D5</f>
        <v>11700</v>
      </c>
      <c r="H5" s="12">
        <v>0.65</v>
      </c>
      <c r="I5" s="12">
        <v>0</v>
      </c>
      <c r="J5" s="12">
        <v>0.75</v>
      </c>
      <c r="K5" s="12">
        <v>1</v>
      </c>
      <c r="L5" s="12">
        <v>1</v>
      </c>
      <c r="M5" s="12">
        <v>1</v>
      </c>
      <c r="N5" s="12">
        <v>0</v>
      </c>
      <c r="O5" s="12">
        <v>0</v>
      </c>
      <c r="P5" s="12">
        <v>0</v>
      </c>
      <c r="Q5" s="12">
        <v>1</v>
      </c>
      <c r="R5" s="12">
        <v>0</v>
      </c>
      <c r="S5" s="12">
        <v>0.9</v>
      </c>
    </row>
    <row r="6" spans="1:19" x14ac:dyDescent="0.3">
      <c r="A6" s="128"/>
      <c r="B6" t="s">
        <v>13</v>
      </c>
      <c r="C6" t="s">
        <v>15</v>
      </c>
      <c r="D6" s="13">
        <v>70300</v>
      </c>
      <c r="E6" s="2">
        <v>0.5</v>
      </c>
      <c r="F6" s="13">
        <f t="shared" ref="F6:G21" si="0">0.25*$D6</f>
        <v>17575</v>
      </c>
      <c r="G6" s="14">
        <f t="shared" si="0"/>
        <v>17575</v>
      </c>
      <c r="H6" s="2">
        <v>0.65</v>
      </c>
      <c r="I6" s="2">
        <v>0</v>
      </c>
      <c r="J6" s="2">
        <v>0.75</v>
      </c>
      <c r="K6" s="2">
        <v>1</v>
      </c>
      <c r="L6" s="2">
        <v>1</v>
      </c>
      <c r="M6" s="2">
        <v>1</v>
      </c>
      <c r="N6" s="2">
        <v>0</v>
      </c>
      <c r="O6" s="2">
        <v>0</v>
      </c>
      <c r="P6" s="2">
        <v>0</v>
      </c>
      <c r="Q6" s="2">
        <v>1</v>
      </c>
      <c r="R6" s="2">
        <v>0</v>
      </c>
      <c r="S6" s="2">
        <v>0.9</v>
      </c>
    </row>
    <row r="7" spans="1:19" x14ac:dyDescent="0.3">
      <c r="A7" s="128"/>
      <c r="B7" t="s">
        <v>13</v>
      </c>
      <c r="C7" t="s">
        <v>16</v>
      </c>
      <c r="D7" s="13">
        <v>93700</v>
      </c>
      <c r="E7" s="2">
        <v>0.5</v>
      </c>
      <c r="F7" s="13">
        <f t="shared" si="0"/>
        <v>23425</v>
      </c>
      <c r="G7" s="14">
        <f t="shared" si="0"/>
        <v>23425</v>
      </c>
      <c r="H7" s="2">
        <v>0.65</v>
      </c>
      <c r="I7" s="2">
        <v>0</v>
      </c>
      <c r="J7" s="2">
        <v>0.75</v>
      </c>
      <c r="K7" s="2">
        <v>1</v>
      </c>
      <c r="L7" s="2">
        <v>1</v>
      </c>
      <c r="M7" s="2">
        <v>1</v>
      </c>
      <c r="N7" s="2">
        <v>0</v>
      </c>
      <c r="O7" s="2">
        <v>0</v>
      </c>
      <c r="P7" s="2">
        <v>0</v>
      </c>
      <c r="Q7" s="2">
        <v>1</v>
      </c>
      <c r="R7" s="2">
        <v>0</v>
      </c>
      <c r="S7" s="2">
        <v>0.9</v>
      </c>
    </row>
    <row r="8" spans="1:19" x14ac:dyDescent="0.3">
      <c r="A8" s="128"/>
      <c r="B8" t="s">
        <v>17</v>
      </c>
      <c r="C8" t="s">
        <v>14</v>
      </c>
      <c r="D8" s="13">
        <v>23600</v>
      </c>
      <c r="E8" s="2">
        <v>0.5</v>
      </c>
      <c r="F8" s="13">
        <f t="shared" si="0"/>
        <v>5900</v>
      </c>
      <c r="G8" s="14">
        <f t="shared" si="0"/>
        <v>5900</v>
      </c>
      <c r="H8" s="2">
        <v>0.65</v>
      </c>
      <c r="I8" s="2">
        <v>0</v>
      </c>
      <c r="J8" s="2">
        <v>0.75</v>
      </c>
      <c r="K8" s="2">
        <v>1</v>
      </c>
      <c r="L8" s="2">
        <v>1</v>
      </c>
      <c r="M8" s="2">
        <v>1</v>
      </c>
      <c r="N8" s="2">
        <v>0</v>
      </c>
      <c r="O8" s="2">
        <v>0</v>
      </c>
      <c r="P8" s="2">
        <v>0</v>
      </c>
      <c r="Q8" s="2">
        <v>1</v>
      </c>
      <c r="R8" s="2">
        <v>0</v>
      </c>
      <c r="S8" s="2">
        <v>0.9</v>
      </c>
    </row>
    <row r="9" spans="1:19" x14ac:dyDescent="0.3">
      <c r="A9" s="128"/>
      <c r="B9" t="s">
        <v>17</v>
      </c>
      <c r="C9" t="s">
        <v>15</v>
      </c>
      <c r="D9" s="13">
        <v>35300</v>
      </c>
      <c r="E9" s="2">
        <v>0.5</v>
      </c>
      <c r="F9" s="13">
        <f t="shared" si="0"/>
        <v>8825</v>
      </c>
      <c r="G9" s="14">
        <f t="shared" si="0"/>
        <v>8825</v>
      </c>
      <c r="H9" s="2">
        <v>0.65</v>
      </c>
      <c r="I9" s="2">
        <v>0</v>
      </c>
      <c r="J9" s="2">
        <v>0.75</v>
      </c>
      <c r="K9" s="2">
        <v>1</v>
      </c>
      <c r="L9" s="2">
        <v>1</v>
      </c>
      <c r="M9" s="2">
        <v>1</v>
      </c>
      <c r="N9" s="2">
        <v>0</v>
      </c>
      <c r="O9" s="2">
        <v>0</v>
      </c>
      <c r="P9" s="2">
        <v>0</v>
      </c>
      <c r="Q9" s="2">
        <v>1</v>
      </c>
      <c r="R9" s="2">
        <v>0</v>
      </c>
      <c r="S9" s="2">
        <v>0.9</v>
      </c>
    </row>
    <row r="10" spans="1:19" ht="15" thickBot="1" x14ac:dyDescent="0.35">
      <c r="A10" s="129"/>
      <c r="B10" t="s">
        <v>17</v>
      </c>
      <c r="C10" t="s">
        <v>16</v>
      </c>
      <c r="D10" s="15">
        <v>46800</v>
      </c>
      <c r="E10" s="17">
        <v>0.5</v>
      </c>
      <c r="F10" s="15">
        <f t="shared" si="0"/>
        <v>11700</v>
      </c>
      <c r="G10" s="16">
        <f t="shared" si="0"/>
        <v>11700</v>
      </c>
      <c r="H10" s="17">
        <v>0.65</v>
      </c>
      <c r="I10" s="17">
        <v>0</v>
      </c>
      <c r="J10" s="17">
        <v>0.75</v>
      </c>
      <c r="K10" s="17">
        <v>1</v>
      </c>
      <c r="L10" s="17">
        <v>1</v>
      </c>
      <c r="M10" s="17">
        <v>1</v>
      </c>
      <c r="N10" s="17">
        <v>0</v>
      </c>
      <c r="O10" s="17">
        <v>0</v>
      </c>
      <c r="P10" s="17">
        <v>0</v>
      </c>
      <c r="Q10" s="17">
        <v>1</v>
      </c>
      <c r="R10" s="17">
        <v>0</v>
      </c>
      <c r="S10" s="17">
        <v>0.9</v>
      </c>
    </row>
    <row r="11" spans="1:19" ht="15" thickTop="1" x14ac:dyDescent="0.3">
      <c r="A11" s="136" t="s">
        <v>18</v>
      </c>
      <c r="B11" s="9" t="s">
        <v>19</v>
      </c>
      <c r="C11" s="9"/>
      <c r="D11" s="10">
        <v>307300</v>
      </c>
      <c r="E11" s="2">
        <v>0.5</v>
      </c>
      <c r="F11" s="10">
        <f t="shared" si="0"/>
        <v>76825</v>
      </c>
      <c r="G11" s="11">
        <f t="shared" si="0"/>
        <v>76825</v>
      </c>
      <c r="H11" s="12">
        <v>0.5</v>
      </c>
      <c r="I11" s="12">
        <v>0</v>
      </c>
      <c r="J11" s="12">
        <v>0.1</v>
      </c>
      <c r="K11" s="12">
        <v>0</v>
      </c>
      <c r="L11" s="12">
        <v>1</v>
      </c>
      <c r="M11" s="12">
        <v>0</v>
      </c>
      <c r="N11" s="12">
        <v>0</v>
      </c>
      <c r="O11" s="12">
        <v>0</v>
      </c>
      <c r="P11" s="12">
        <v>0</v>
      </c>
      <c r="Q11" s="12">
        <v>0</v>
      </c>
      <c r="R11" s="12">
        <v>0.5</v>
      </c>
      <c r="S11" s="12">
        <v>0</v>
      </c>
    </row>
    <row r="12" spans="1:19" x14ac:dyDescent="0.3">
      <c r="A12" s="137"/>
      <c r="B12" t="s">
        <v>20</v>
      </c>
      <c r="D12" s="13">
        <v>307300</v>
      </c>
      <c r="E12" s="2">
        <v>0.5</v>
      </c>
      <c r="F12" s="13">
        <f t="shared" si="0"/>
        <v>76825</v>
      </c>
      <c r="G12" s="14">
        <f t="shared" si="0"/>
        <v>76825</v>
      </c>
      <c r="H12" s="2">
        <v>0.5</v>
      </c>
      <c r="I12" s="2">
        <v>0</v>
      </c>
      <c r="J12" s="2">
        <v>0.1</v>
      </c>
      <c r="K12" s="2">
        <v>0</v>
      </c>
      <c r="L12" s="2">
        <v>1</v>
      </c>
      <c r="M12" s="2">
        <v>0</v>
      </c>
      <c r="N12" s="2">
        <v>0</v>
      </c>
      <c r="O12" s="2">
        <v>0</v>
      </c>
      <c r="P12" s="2">
        <v>0</v>
      </c>
      <c r="Q12" s="2">
        <v>0</v>
      </c>
      <c r="R12" s="2">
        <v>0.5</v>
      </c>
      <c r="S12" s="2">
        <v>0</v>
      </c>
    </row>
    <row r="13" spans="1:19" x14ac:dyDescent="0.3">
      <c r="A13" s="137"/>
      <c r="B13" t="s">
        <v>21</v>
      </c>
      <c r="D13" s="13">
        <v>307300</v>
      </c>
      <c r="E13" s="2">
        <v>0.5</v>
      </c>
      <c r="F13" s="13">
        <f t="shared" si="0"/>
        <v>76825</v>
      </c>
      <c r="G13" s="14">
        <f t="shared" si="0"/>
        <v>76825</v>
      </c>
      <c r="H13" s="2">
        <v>0.5</v>
      </c>
      <c r="I13" s="2">
        <v>0</v>
      </c>
      <c r="J13" s="2">
        <v>0.1</v>
      </c>
      <c r="K13" s="2">
        <v>0</v>
      </c>
      <c r="L13" s="2">
        <v>1</v>
      </c>
      <c r="M13" s="2">
        <v>0</v>
      </c>
      <c r="N13" s="2">
        <v>0</v>
      </c>
      <c r="O13" s="2">
        <v>0</v>
      </c>
      <c r="P13" s="2">
        <v>0</v>
      </c>
      <c r="Q13" s="2">
        <v>0</v>
      </c>
      <c r="R13" s="2">
        <v>0.5</v>
      </c>
      <c r="S13" s="2">
        <v>0</v>
      </c>
    </row>
    <row r="14" spans="1:19" x14ac:dyDescent="0.3">
      <c r="A14" s="137"/>
      <c r="B14" t="s">
        <v>22</v>
      </c>
      <c r="D14" s="13">
        <v>198700</v>
      </c>
      <c r="E14" s="2">
        <v>0.5</v>
      </c>
      <c r="F14" s="13">
        <f t="shared" si="0"/>
        <v>49675</v>
      </c>
      <c r="G14" s="14">
        <f t="shared" si="0"/>
        <v>49675</v>
      </c>
      <c r="H14" s="2">
        <v>0</v>
      </c>
      <c r="I14" s="2">
        <v>0</v>
      </c>
      <c r="J14" s="2">
        <v>0</v>
      </c>
      <c r="K14" s="2">
        <v>0</v>
      </c>
      <c r="L14" s="2">
        <v>0</v>
      </c>
      <c r="M14" s="2">
        <v>0</v>
      </c>
      <c r="N14" s="2">
        <v>0</v>
      </c>
      <c r="O14" s="2">
        <v>0</v>
      </c>
      <c r="P14" s="2">
        <v>0</v>
      </c>
      <c r="Q14" s="2">
        <v>0</v>
      </c>
      <c r="R14" s="2">
        <v>0</v>
      </c>
      <c r="S14" s="2">
        <v>0</v>
      </c>
    </row>
    <row r="15" spans="1:19" x14ac:dyDescent="0.3">
      <c r="A15" s="137"/>
      <c r="B15" t="s">
        <v>23</v>
      </c>
      <c r="D15" s="13">
        <v>121200</v>
      </c>
      <c r="E15" s="2">
        <v>0.5</v>
      </c>
      <c r="F15" s="13">
        <f t="shared" si="0"/>
        <v>30300</v>
      </c>
      <c r="G15" s="14">
        <f t="shared" si="0"/>
        <v>30300</v>
      </c>
      <c r="H15" s="2">
        <v>0</v>
      </c>
      <c r="I15" s="2">
        <v>0</v>
      </c>
      <c r="J15" s="2">
        <v>0</v>
      </c>
      <c r="K15" s="2">
        <v>0</v>
      </c>
      <c r="L15" s="2">
        <v>0</v>
      </c>
      <c r="M15" s="2">
        <v>0</v>
      </c>
      <c r="N15" s="2">
        <v>0</v>
      </c>
      <c r="O15" s="2">
        <v>0</v>
      </c>
      <c r="P15" s="2">
        <v>0</v>
      </c>
      <c r="Q15" s="2">
        <v>0</v>
      </c>
      <c r="R15" s="2">
        <v>0</v>
      </c>
      <c r="S15" s="2">
        <v>0</v>
      </c>
    </row>
    <row r="16" spans="1:19" x14ac:dyDescent="0.3">
      <c r="A16" s="137"/>
      <c r="B16" t="s">
        <v>24</v>
      </c>
      <c r="D16" s="13">
        <v>121200</v>
      </c>
      <c r="E16" s="2">
        <v>0.5</v>
      </c>
      <c r="F16" s="13">
        <f>0.5*D16</f>
        <v>60600</v>
      </c>
      <c r="G16" s="14">
        <v>0</v>
      </c>
      <c r="H16" s="2">
        <v>0</v>
      </c>
      <c r="I16" s="2">
        <v>0</v>
      </c>
      <c r="J16" s="2">
        <v>0</v>
      </c>
      <c r="K16" s="2">
        <v>0</v>
      </c>
      <c r="L16" s="2">
        <v>0</v>
      </c>
      <c r="M16" s="2">
        <v>0</v>
      </c>
      <c r="N16" s="2">
        <v>0</v>
      </c>
      <c r="O16" s="2">
        <v>0</v>
      </c>
      <c r="P16" s="2">
        <v>0</v>
      </c>
      <c r="Q16" s="2">
        <v>0</v>
      </c>
      <c r="R16" s="2">
        <v>0</v>
      </c>
      <c r="S16" s="2">
        <v>0</v>
      </c>
    </row>
    <row r="17" spans="1:19" x14ac:dyDescent="0.3">
      <c r="A17" s="137"/>
      <c r="B17" t="s">
        <v>25</v>
      </c>
      <c r="D17" s="13">
        <v>121200</v>
      </c>
      <c r="E17" s="2">
        <v>0.5</v>
      </c>
      <c r="F17" s="13">
        <f t="shared" si="0"/>
        <v>30300</v>
      </c>
      <c r="G17" s="14">
        <f t="shared" si="0"/>
        <v>30300</v>
      </c>
      <c r="H17" s="2">
        <v>0</v>
      </c>
      <c r="I17" s="2">
        <v>0</v>
      </c>
      <c r="J17" s="2">
        <v>0</v>
      </c>
      <c r="K17" s="2">
        <v>0</v>
      </c>
      <c r="L17" s="2">
        <v>0</v>
      </c>
      <c r="M17" s="2">
        <v>0</v>
      </c>
      <c r="N17" s="2">
        <v>0</v>
      </c>
      <c r="O17" s="2">
        <v>0</v>
      </c>
      <c r="P17" s="2">
        <v>0</v>
      </c>
      <c r="Q17" s="2">
        <v>0</v>
      </c>
      <c r="R17" s="2">
        <v>0</v>
      </c>
      <c r="S17" s="2">
        <v>0</v>
      </c>
    </row>
    <row r="18" spans="1:19" x14ac:dyDescent="0.3">
      <c r="A18" s="137"/>
      <c r="B18" t="s">
        <v>26</v>
      </c>
      <c r="D18" s="13">
        <v>119300</v>
      </c>
      <c r="E18" s="2">
        <v>0.5</v>
      </c>
      <c r="F18" s="13">
        <f t="shared" si="0"/>
        <v>29825</v>
      </c>
      <c r="G18" s="14">
        <f t="shared" si="0"/>
        <v>29825</v>
      </c>
      <c r="H18" s="2">
        <v>0</v>
      </c>
      <c r="I18" s="2">
        <v>0</v>
      </c>
      <c r="J18" s="2">
        <v>0</v>
      </c>
      <c r="K18" s="2">
        <v>0</v>
      </c>
      <c r="L18" s="2">
        <v>0</v>
      </c>
      <c r="M18" s="2">
        <v>0</v>
      </c>
      <c r="N18" s="2">
        <v>0</v>
      </c>
      <c r="O18" s="2">
        <v>0</v>
      </c>
      <c r="P18" s="2">
        <v>0</v>
      </c>
      <c r="Q18" s="2">
        <v>0</v>
      </c>
      <c r="R18" s="2">
        <v>0</v>
      </c>
      <c r="S18" s="2">
        <v>0</v>
      </c>
    </row>
    <row r="19" spans="1:19" x14ac:dyDescent="0.3">
      <c r="A19" s="137"/>
      <c r="B19" t="s">
        <v>27</v>
      </c>
      <c r="D19" s="13">
        <v>153900</v>
      </c>
      <c r="E19" s="2">
        <v>0.5</v>
      </c>
      <c r="F19" s="13">
        <f t="shared" si="0"/>
        <v>38475</v>
      </c>
      <c r="G19" s="14">
        <f t="shared" si="0"/>
        <v>38475</v>
      </c>
      <c r="H19" s="2">
        <v>0</v>
      </c>
      <c r="I19" s="2">
        <v>0</v>
      </c>
      <c r="J19" s="2">
        <v>0</v>
      </c>
      <c r="K19" s="2">
        <v>0</v>
      </c>
      <c r="L19" s="2">
        <v>0</v>
      </c>
      <c r="M19" s="2">
        <v>0</v>
      </c>
      <c r="N19" s="2">
        <v>0</v>
      </c>
      <c r="O19" s="2">
        <v>0</v>
      </c>
      <c r="P19" s="2">
        <v>0</v>
      </c>
      <c r="Q19" s="2">
        <v>0</v>
      </c>
      <c r="R19" s="2">
        <v>0</v>
      </c>
      <c r="S19" s="2">
        <v>0</v>
      </c>
    </row>
    <row r="20" spans="1:19" x14ac:dyDescent="0.3">
      <c r="A20" s="137"/>
      <c r="B20" t="s">
        <v>28</v>
      </c>
      <c r="D20" s="13">
        <v>156300</v>
      </c>
      <c r="E20" s="2">
        <v>0.5</v>
      </c>
      <c r="F20" s="13">
        <f t="shared" si="0"/>
        <v>39075</v>
      </c>
      <c r="G20" s="14">
        <f t="shared" si="0"/>
        <v>39075</v>
      </c>
      <c r="H20" s="2">
        <v>0</v>
      </c>
      <c r="I20" s="2">
        <v>0</v>
      </c>
      <c r="J20" s="2">
        <v>0</v>
      </c>
      <c r="K20" s="2">
        <v>0</v>
      </c>
      <c r="L20" s="2">
        <v>0</v>
      </c>
      <c r="M20" s="2">
        <v>0</v>
      </c>
      <c r="N20" s="2">
        <v>0</v>
      </c>
      <c r="O20" s="2">
        <v>0</v>
      </c>
      <c r="P20" s="2">
        <v>0</v>
      </c>
      <c r="Q20" s="2">
        <v>0</v>
      </c>
      <c r="R20" s="2">
        <v>0</v>
      </c>
      <c r="S20" s="2">
        <v>0</v>
      </c>
    </row>
    <row r="21" spans="1:19" x14ac:dyDescent="0.3">
      <c r="A21" s="137"/>
      <c r="B21" t="s">
        <v>29</v>
      </c>
      <c r="D21" s="13">
        <v>22900</v>
      </c>
      <c r="E21" s="2">
        <v>0.5</v>
      </c>
      <c r="F21" s="13">
        <f t="shared" si="0"/>
        <v>5725</v>
      </c>
      <c r="G21" s="14">
        <f t="shared" si="0"/>
        <v>5725</v>
      </c>
      <c r="H21" s="2">
        <v>0</v>
      </c>
      <c r="I21" s="2">
        <v>0</v>
      </c>
      <c r="J21" s="2">
        <v>0</v>
      </c>
      <c r="K21" s="2">
        <v>0</v>
      </c>
      <c r="L21" s="2">
        <v>0</v>
      </c>
      <c r="M21" s="2">
        <v>0</v>
      </c>
      <c r="N21" s="2">
        <v>0</v>
      </c>
      <c r="O21" s="2">
        <v>0</v>
      </c>
      <c r="P21" s="2">
        <v>0</v>
      </c>
      <c r="Q21" s="2">
        <v>0</v>
      </c>
      <c r="R21" s="2">
        <v>0</v>
      </c>
      <c r="S21" s="2">
        <v>0</v>
      </c>
    </row>
    <row r="22" spans="1:19" ht="15" thickBot="1" x14ac:dyDescent="0.35">
      <c r="A22" s="138"/>
      <c r="B22" s="18" t="s">
        <v>30</v>
      </c>
      <c r="C22" s="18"/>
      <c r="D22" s="15">
        <v>38100</v>
      </c>
      <c r="E22" s="17">
        <v>0.5</v>
      </c>
      <c r="F22" s="15">
        <f t="shared" ref="F22:G22" si="1">0.25*$D22</f>
        <v>9525</v>
      </c>
      <c r="G22" s="16">
        <f t="shared" si="1"/>
        <v>9525</v>
      </c>
      <c r="H22" s="17">
        <v>0</v>
      </c>
      <c r="I22" s="17">
        <v>0</v>
      </c>
      <c r="J22" s="17">
        <v>0</v>
      </c>
      <c r="K22" s="17">
        <v>0</v>
      </c>
      <c r="L22" s="17">
        <v>0</v>
      </c>
      <c r="M22" s="17">
        <v>0</v>
      </c>
      <c r="N22" s="17">
        <v>0</v>
      </c>
      <c r="O22" s="17">
        <v>0</v>
      </c>
      <c r="P22" s="17">
        <v>0</v>
      </c>
      <c r="Q22" s="17">
        <v>0</v>
      </c>
      <c r="R22" s="17">
        <v>0</v>
      </c>
      <c r="S22" s="17">
        <v>0</v>
      </c>
    </row>
    <row r="23" spans="1:19" ht="15" thickTop="1" x14ac:dyDescent="0.3">
      <c r="A23" s="127" t="s">
        <v>195</v>
      </c>
      <c r="B23" s="92" t="s">
        <v>32</v>
      </c>
      <c r="C23" s="92"/>
      <c r="D23" s="93">
        <v>0</v>
      </c>
      <c r="E23" s="94">
        <v>0</v>
      </c>
      <c r="F23" s="93">
        <v>0</v>
      </c>
      <c r="G23" s="95">
        <v>0</v>
      </c>
      <c r="H23" s="96">
        <v>0</v>
      </c>
      <c r="I23" s="96">
        <v>0</v>
      </c>
      <c r="J23" s="96">
        <v>0</v>
      </c>
      <c r="K23" s="96">
        <v>0</v>
      </c>
      <c r="L23" s="96">
        <v>0</v>
      </c>
      <c r="M23" s="96">
        <v>0</v>
      </c>
      <c r="N23" s="96">
        <v>0</v>
      </c>
      <c r="O23" s="96">
        <v>0</v>
      </c>
      <c r="P23" s="96">
        <v>0</v>
      </c>
      <c r="Q23" s="96">
        <v>0</v>
      </c>
      <c r="R23" s="96">
        <v>0</v>
      </c>
      <c r="S23" s="96">
        <v>0</v>
      </c>
    </row>
    <row r="24" spans="1:19" x14ac:dyDescent="0.3">
      <c r="A24" s="128"/>
      <c r="B24" s="97" t="s">
        <v>33</v>
      </c>
      <c r="C24" s="97" t="s">
        <v>34</v>
      </c>
      <c r="D24" s="98">
        <v>0</v>
      </c>
      <c r="E24" s="94">
        <v>0</v>
      </c>
      <c r="F24" s="98">
        <v>0</v>
      </c>
      <c r="G24" s="99">
        <v>0</v>
      </c>
      <c r="H24" s="94">
        <v>0</v>
      </c>
      <c r="I24" s="94">
        <v>0</v>
      </c>
      <c r="J24" s="94">
        <v>0</v>
      </c>
      <c r="K24" s="94">
        <v>0</v>
      </c>
      <c r="L24" s="94">
        <v>0</v>
      </c>
      <c r="M24" s="94">
        <v>0</v>
      </c>
      <c r="N24" s="94">
        <v>0</v>
      </c>
      <c r="O24" s="94">
        <v>0</v>
      </c>
      <c r="P24" s="94">
        <v>0</v>
      </c>
      <c r="Q24" s="94">
        <v>0</v>
      </c>
      <c r="R24" s="94">
        <v>0</v>
      </c>
      <c r="S24" s="94">
        <v>0</v>
      </c>
    </row>
    <row r="25" spans="1:19" x14ac:dyDescent="0.3">
      <c r="A25" s="128"/>
      <c r="B25" s="97" t="s">
        <v>33</v>
      </c>
      <c r="C25" s="97" t="s">
        <v>35</v>
      </c>
      <c r="D25" s="98">
        <v>0</v>
      </c>
      <c r="E25" s="94">
        <v>0</v>
      </c>
      <c r="F25" s="98">
        <v>0</v>
      </c>
      <c r="G25" s="99">
        <v>0</v>
      </c>
      <c r="H25" s="94">
        <v>0</v>
      </c>
      <c r="I25" s="94">
        <v>0</v>
      </c>
      <c r="J25" s="94">
        <v>0</v>
      </c>
      <c r="K25" s="94">
        <v>0</v>
      </c>
      <c r="L25" s="94">
        <v>0</v>
      </c>
      <c r="M25" s="94">
        <v>0</v>
      </c>
      <c r="N25" s="94">
        <v>0</v>
      </c>
      <c r="O25" s="94">
        <v>0</v>
      </c>
      <c r="P25" s="94">
        <v>0</v>
      </c>
      <c r="Q25" s="94">
        <v>0</v>
      </c>
      <c r="R25" s="94">
        <v>0</v>
      </c>
      <c r="S25" s="94">
        <v>0</v>
      </c>
    </row>
    <row r="26" spans="1:19" x14ac:dyDescent="0.3">
      <c r="A26" s="128"/>
      <c r="B26" s="97" t="s">
        <v>36</v>
      </c>
      <c r="C26" s="97" t="s">
        <v>34</v>
      </c>
      <c r="D26" s="98">
        <v>0</v>
      </c>
      <c r="E26" s="94">
        <v>0</v>
      </c>
      <c r="F26" s="98">
        <v>0</v>
      </c>
      <c r="G26" s="99">
        <v>0</v>
      </c>
      <c r="H26" s="94">
        <v>0</v>
      </c>
      <c r="I26" s="94">
        <v>0</v>
      </c>
      <c r="J26" s="94">
        <v>0</v>
      </c>
      <c r="K26" s="94">
        <v>0</v>
      </c>
      <c r="L26" s="94">
        <v>0</v>
      </c>
      <c r="M26" s="94">
        <v>0</v>
      </c>
      <c r="N26" s="94">
        <v>0</v>
      </c>
      <c r="O26" s="94">
        <v>0</v>
      </c>
      <c r="P26" s="94">
        <v>0</v>
      </c>
      <c r="Q26" s="94">
        <v>0</v>
      </c>
      <c r="R26" s="94">
        <v>0</v>
      </c>
      <c r="S26" s="94">
        <v>0</v>
      </c>
    </row>
    <row r="27" spans="1:19" x14ac:dyDescent="0.3">
      <c r="A27" s="128"/>
      <c r="B27" s="97" t="s">
        <v>36</v>
      </c>
      <c r="C27" s="97" t="s">
        <v>35</v>
      </c>
      <c r="D27" s="98">
        <v>0</v>
      </c>
      <c r="E27" s="94">
        <v>0</v>
      </c>
      <c r="F27" s="98">
        <v>0</v>
      </c>
      <c r="G27" s="99">
        <v>0</v>
      </c>
      <c r="H27" s="94">
        <v>0</v>
      </c>
      <c r="I27" s="94">
        <v>0</v>
      </c>
      <c r="J27" s="94">
        <v>0</v>
      </c>
      <c r="K27" s="94">
        <v>0</v>
      </c>
      <c r="L27" s="94">
        <v>0</v>
      </c>
      <c r="M27" s="94">
        <v>0</v>
      </c>
      <c r="N27" s="94">
        <v>0</v>
      </c>
      <c r="O27" s="94">
        <v>0</v>
      </c>
      <c r="P27" s="94">
        <v>0</v>
      </c>
      <c r="Q27" s="94">
        <v>0</v>
      </c>
      <c r="R27" s="94">
        <v>0</v>
      </c>
      <c r="S27" s="94">
        <v>0</v>
      </c>
    </row>
    <row r="28" spans="1:19" x14ac:dyDescent="0.3">
      <c r="A28" s="128"/>
      <c r="B28" s="97" t="s">
        <v>37</v>
      </c>
      <c r="C28" s="97"/>
      <c r="D28" s="98">
        <v>0</v>
      </c>
      <c r="E28" s="94">
        <v>0</v>
      </c>
      <c r="F28" s="98">
        <v>0</v>
      </c>
      <c r="G28" s="99">
        <v>0</v>
      </c>
      <c r="H28" s="94">
        <v>0</v>
      </c>
      <c r="I28" s="94">
        <v>0</v>
      </c>
      <c r="J28" s="94">
        <v>0</v>
      </c>
      <c r="K28" s="94">
        <v>0</v>
      </c>
      <c r="L28" s="94">
        <v>0</v>
      </c>
      <c r="M28" s="94">
        <v>0</v>
      </c>
      <c r="N28" s="94">
        <v>0</v>
      </c>
      <c r="O28" s="94">
        <v>0</v>
      </c>
      <c r="P28" s="94">
        <v>0</v>
      </c>
      <c r="Q28" s="94">
        <v>0</v>
      </c>
      <c r="R28" s="94">
        <v>0</v>
      </c>
      <c r="S28" s="94">
        <v>0</v>
      </c>
    </row>
    <row r="29" spans="1:19" x14ac:dyDescent="0.3">
      <c r="A29" s="128"/>
      <c r="B29" s="97" t="s">
        <v>38</v>
      </c>
      <c r="C29" s="97" t="s">
        <v>39</v>
      </c>
      <c r="D29" s="98">
        <v>0</v>
      </c>
      <c r="E29" s="94">
        <v>0</v>
      </c>
      <c r="F29" s="98">
        <v>0</v>
      </c>
      <c r="G29" s="99">
        <v>0</v>
      </c>
      <c r="H29" s="94">
        <v>0</v>
      </c>
      <c r="I29" s="94">
        <v>0</v>
      </c>
      <c r="J29" s="94">
        <v>0</v>
      </c>
      <c r="K29" s="94">
        <v>0</v>
      </c>
      <c r="L29" s="94">
        <v>0</v>
      </c>
      <c r="M29" s="94">
        <v>0</v>
      </c>
      <c r="N29" s="94">
        <v>0</v>
      </c>
      <c r="O29" s="94">
        <v>0</v>
      </c>
      <c r="P29" s="94">
        <v>0</v>
      </c>
      <c r="Q29" s="94">
        <v>0</v>
      </c>
      <c r="R29" s="94">
        <v>0</v>
      </c>
      <c r="S29" s="94">
        <v>0</v>
      </c>
    </row>
    <row r="30" spans="1:19" ht="15" thickBot="1" x14ac:dyDescent="0.35">
      <c r="A30" s="129"/>
      <c r="B30" s="100" t="s">
        <v>38</v>
      </c>
      <c r="C30" s="100" t="s">
        <v>40</v>
      </c>
      <c r="D30" s="101">
        <v>0</v>
      </c>
      <c r="E30" s="102">
        <v>0</v>
      </c>
      <c r="F30" s="101">
        <v>0</v>
      </c>
      <c r="G30" s="103">
        <v>0</v>
      </c>
      <c r="H30" s="102">
        <v>0</v>
      </c>
      <c r="I30" s="102">
        <v>0</v>
      </c>
      <c r="J30" s="102">
        <v>0</v>
      </c>
      <c r="K30" s="102">
        <v>0</v>
      </c>
      <c r="L30" s="102">
        <v>0</v>
      </c>
      <c r="M30" s="102">
        <v>0</v>
      </c>
      <c r="N30" s="102">
        <v>0</v>
      </c>
      <c r="O30" s="102">
        <v>0</v>
      </c>
      <c r="P30" s="102">
        <v>0</v>
      </c>
      <c r="Q30" s="102">
        <v>0</v>
      </c>
      <c r="R30" s="102">
        <v>0</v>
      </c>
      <c r="S30" s="102">
        <v>0</v>
      </c>
    </row>
    <row r="31" spans="1:19" ht="15" thickTop="1" x14ac:dyDescent="0.3">
      <c r="A31" s="127" t="s">
        <v>196</v>
      </c>
      <c r="B31" s="92" t="s">
        <v>42</v>
      </c>
      <c r="C31" s="92"/>
      <c r="D31" s="93">
        <v>0</v>
      </c>
      <c r="E31" s="94">
        <v>0.5</v>
      </c>
      <c r="F31" s="93">
        <v>0</v>
      </c>
      <c r="G31" s="95">
        <v>0</v>
      </c>
      <c r="H31" s="96">
        <v>0</v>
      </c>
      <c r="I31" s="96">
        <v>0</v>
      </c>
      <c r="J31" s="96">
        <v>0</v>
      </c>
      <c r="K31" s="96">
        <v>0</v>
      </c>
      <c r="L31" s="96">
        <v>0</v>
      </c>
      <c r="M31" s="96">
        <v>0</v>
      </c>
      <c r="N31" s="96">
        <v>0</v>
      </c>
      <c r="O31" s="96">
        <v>0</v>
      </c>
      <c r="P31" s="96">
        <v>0</v>
      </c>
      <c r="Q31" s="96">
        <v>0</v>
      </c>
      <c r="R31" s="96">
        <v>0</v>
      </c>
      <c r="S31" s="96">
        <v>0</v>
      </c>
    </row>
    <row r="32" spans="1:19" x14ac:dyDescent="0.3">
      <c r="A32" s="128"/>
      <c r="B32" s="97" t="s">
        <v>43</v>
      </c>
      <c r="C32" s="97"/>
      <c r="D32" s="98">
        <v>0</v>
      </c>
      <c r="E32" s="94">
        <v>0.5</v>
      </c>
      <c r="F32" s="98">
        <v>0</v>
      </c>
      <c r="G32" s="99">
        <v>0</v>
      </c>
      <c r="H32" s="94">
        <v>0</v>
      </c>
      <c r="I32" s="94">
        <v>0</v>
      </c>
      <c r="J32" s="94">
        <v>0</v>
      </c>
      <c r="K32" s="94">
        <v>0</v>
      </c>
      <c r="L32" s="94">
        <v>0</v>
      </c>
      <c r="M32" s="94">
        <v>0</v>
      </c>
      <c r="N32" s="94">
        <v>0</v>
      </c>
      <c r="O32" s="94">
        <v>0</v>
      </c>
      <c r="P32" s="94">
        <v>0</v>
      </c>
      <c r="Q32" s="94">
        <v>0</v>
      </c>
      <c r="R32" s="94">
        <v>0</v>
      </c>
      <c r="S32" s="94">
        <v>0</v>
      </c>
    </row>
    <row r="33" spans="1:19" x14ac:dyDescent="0.3">
      <c r="A33" s="128"/>
      <c r="B33" s="97" t="s">
        <v>44</v>
      </c>
      <c r="C33" s="97"/>
      <c r="D33" s="98">
        <v>0</v>
      </c>
      <c r="E33" s="94">
        <v>0.5</v>
      </c>
      <c r="F33" s="98">
        <v>0</v>
      </c>
      <c r="G33" s="99">
        <v>0</v>
      </c>
      <c r="H33" s="94">
        <v>0</v>
      </c>
      <c r="I33" s="94">
        <v>0</v>
      </c>
      <c r="J33" s="94">
        <v>0</v>
      </c>
      <c r="K33" s="94">
        <v>0</v>
      </c>
      <c r="L33" s="94">
        <v>0</v>
      </c>
      <c r="M33" s="94">
        <v>0</v>
      </c>
      <c r="N33" s="94">
        <v>0</v>
      </c>
      <c r="O33" s="94">
        <v>0</v>
      </c>
      <c r="P33" s="94">
        <v>0</v>
      </c>
      <c r="Q33" s="94">
        <v>0</v>
      </c>
      <c r="R33" s="94">
        <v>0</v>
      </c>
      <c r="S33" s="94">
        <v>0</v>
      </c>
    </row>
    <row r="34" spans="1:19" ht="15" thickBot="1" x14ac:dyDescent="0.35">
      <c r="A34" s="129"/>
      <c r="B34" s="100" t="s">
        <v>45</v>
      </c>
      <c r="C34" s="100"/>
      <c r="D34" s="101">
        <v>0</v>
      </c>
      <c r="E34" s="104">
        <v>0.5</v>
      </c>
      <c r="F34" s="101">
        <v>0</v>
      </c>
      <c r="G34" s="103">
        <v>0</v>
      </c>
      <c r="H34" s="102">
        <v>0</v>
      </c>
      <c r="I34" s="102">
        <v>0</v>
      </c>
      <c r="J34" s="102">
        <v>0</v>
      </c>
      <c r="K34" s="102">
        <v>0</v>
      </c>
      <c r="L34" s="102">
        <v>0</v>
      </c>
      <c r="M34" s="102">
        <v>0</v>
      </c>
      <c r="N34" s="102">
        <v>0</v>
      </c>
      <c r="O34" s="102">
        <v>0</v>
      </c>
      <c r="P34" s="102">
        <v>0</v>
      </c>
      <c r="Q34" s="102">
        <v>0</v>
      </c>
      <c r="R34" s="102">
        <v>0</v>
      </c>
      <c r="S34" s="102">
        <v>0</v>
      </c>
    </row>
    <row r="35" spans="1:19" ht="15" thickTop="1" x14ac:dyDescent="0.3">
      <c r="A35" s="121" t="s">
        <v>202</v>
      </c>
      <c r="B35" s="13" t="s">
        <v>46</v>
      </c>
      <c r="C35" t="s">
        <v>47</v>
      </c>
      <c r="D35" s="13">
        <v>74500</v>
      </c>
      <c r="E35" s="2">
        <v>0.5</v>
      </c>
      <c r="F35" s="13">
        <f>0.25*$D35</f>
        <v>18625</v>
      </c>
      <c r="G35" s="14">
        <f t="shared" ref="G35:G38" si="2">0.25*$D35</f>
        <v>18625</v>
      </c>
      <c r="H35" s="2">
        <v>0</v>
      </c>
      <c r="I35" s="2">
        <v>0</v>
      </c>
      <c r="J35" s="2">
        <v>0</v>
      </c>
      <c r="K35" s="2">
        <v>0</v>
      </c>
      <c r="L35" s="2">
        <v>0</v>
      </c>
      <c r="M35" s="2">
        <v>0</v>
      </c>
      <c r="N35" s="2">
        <v>0</v>
      </c>
      <c r="O35" s="2">
        <v>0</v>
      </c>
      <c r="P35" s="2">
        <v>0</v>
      </c>
      <c r="Q35" s="2">
        <v>0</v>
      </c>
      <c r="R35" s="2">
        <v>0</v>
      </c>
      <c r="S35" s="2">
        <v>0</v>
      </c>
    </row>
    <row r="36" spans="1:19" x14ac:dyDescent="0.3">
      <c r="A36" s="121"/>
      <c r="B36" s="13"/>
      <c r="C36" t="s">
        <v>48</v>
      </c>
      <c r="D36" s="13">
        <v>67400</v>
      </c>
      <c r="E36" s="2">
        <v>0.5</v>
      </c>
      <c r="F36" s="13">
        <f t="shared" ref="F36:F38" si="3">0.25*$D36</f>
        <v>16850</v>
      </c>
      <c r="G36" s="14">
        <f t="shared" si="2"/>
        <v>16850</v>
      </c>
      <c r="H36" s="2">
        <v>0</v>
      </c>
      <c r="I36" s="2">
        <v>0</v>
      </c>
      <c r="J36" s="2">
        <v>0</v>
      </c>
      <c r="K36" s="2">
        <v>0</v>
      </c>
      <c r="L36" s="2">
        <v>0</v>
      </c>
      <c r="M36" s="2">
        <v>0</v>
      </c>
      <c r="N36" s="2">
        <v>0</v>
      </c>
      <c r="O36" s="2">
        <v>0</v>
      </c>
      <c r="P36" s="2">
        <v>0</v>
      </c>
      <c r="Q36" s="2">
        <v>0</v>
      </c>
      <c r="R36" s="2">
        <v>0</v>
      </c>
      <c r="S36" s="2">
        <v>0</v>
      </c>
    </row>
    <row r="37" spans="1:19" x14ac:dyDescent="0.3">
      <c r="A37" s="121"/>
      <c r="B37" s="13"/>
      <c r="C37" t="s">
        <v>49</v>
      </c>
      <c r="D37" s="13">
        <v>22600</v>
      </c>
      <c r="E37" s="2">
        <v>0.5</v>
      </c>
      <c r="F37" s="13">
        <f t="shared" si="3"/>
        <v>5650</v>
      </c>
      <c r="G37" s="14">
        <f t="shared" si="2"/>
        <v>5650</v>
      </c>
      <c r="H37" s="2">
        <v>0</v>
      </c>
      <c r="I37" s="2">
        <v>0</v>
      </c>
      <c r="J37" s="2">
        <v>0</v>
      </c>
      <c r="K37" s="2">
        <v>0</v>
      </c>
      <c r="L37" s="2">
        <v>0</v>
      </c>
      <c r="M37" s="2">
        <v>0</v>
      </c>
      <c r="N37" s="2">
        <v>0</v>
      </c>
      <c r="O37" s="2">
        <v>0</v>
      </c>
      <c r="P37" s="2">
        <v>0</v>
      </c>
      <c r="Q37" s="2">
        <v>0</v>
      </c>
      <c r="R37" s="2">
        <v>0</v>
      </c>
      <c r="S37" s="2">
        <v>0</v>
      </c>
    </row>
    <row r="38" spans="1:19" x14ac:dyDescent="0.3">
      <c r="A38" s="121"/>
      <c r="B38" s="13"/>
      <c r="C38" t="s">
        <v>50</v>
      </c>
      <c r="D38" s="13">
        <v>7500</v>
      </c>
      <c r="E38" s="2">
        <v>0.5</v>
      </c>
      <c r="F38" s="13">
        <f t="shared" si="3"/>
        <v>1875</v>
      </c>
      <c r="G38" s="14">
        <f t="shared" si="2"/>
        <v>1875</v>
      </c>
      <c r="H38" s="2">
        <v>0</v>
      </c>
      <c r="I38" s="2">
        <v>0</v>
      </c>
      <c r="J38" s="2">
        <v>0</v>
      </c>
      <c r="K38" s="2">
        <v>0</v>
      </c>
      <c r="L38" s="2">
        <v>0</v>
      </c>
      <c r="M38" s="2">
        <v>0</v>
      </c>
      <c r="N38" s="2">
        <v>0</v>
      </c>
      <c r="O38" s="2">
        <v>0</v>
      </c>
      <c r="P38" s="2">
        <v>0</v>
      </c>
      <c r="Q38" s="2">
        <v>0</v>
      </c>
      <c r="R38" s="2">
        <v>0</v>
      </c>
      <c r="S38" s="2">
        <v>0</v>
      </c>
    </row>
    <row r="39" spans="1:19" x14ac:dyDescent="0.3">
      <c r="A39" s="121"/>
      <c r="B39" t="s">
        <v>51</v>
      </c>
      <c r="C39" s="35" t="s">
        <v>52</v>
      </c>
      <c r="D39" s="13">
        <v>3400</v>
      </c>
      <c r="E39" s="2">
        <v>0.5</v>
      </c>
      <c r="F39" s="13">
        <v>0</v>
      </c>
      <c r="G39" s="14">
        <v>0</v>
      </c>
      <c r="H39" s="2">
        <v>0</v>
      </c>
      <c r="I39" s="2">
        <v>0</v>
      </c>
      <c r="J39" s="2">
        <v>0</v>
      </c>
      <c r="K39" s="2">
        <v>0</v>
      </c>
      <c r="L39" s="2">
        <v>0</v>
      </c>
      <c r="M39" s="2">
        <v>0</v>
      </c>
      <c r="N39" s="2">
        <v>0</v>
      </c>
      <c r="O39" s="2">
        <v>0</v>
      </c>
      <c r="P39" s="2">
        <v>0</v>
      </c>
      <c r="Q39" s="2">
        <v>0</v>
      </c>
      <c r="R39" s="2">
        <v>0</v>
      </c>
      <c r="S39" s="2">
        <v>0</v>
      </c>
    </row>
    <row r="40" spans="1:19" x14ac:dyDescent="0.3">
      <c r="A40" s="121"/>
      <c r="B40" t="s">
        <v>46</v>
      </c>
      <c r="C40" s="35" t="s">
        <v>53</v>
      </c>
      <c r="D40" s="13">
        <v>7700</v>
      </c>
      <c r="E40" s="2">
        <v>0.5</v>
      </c>
      <c r="F40" s="13">
        <f>0.5*D40</f>
        <v>3850</v>
      </c>
      <c r="G40" s="14">
        <v>0</v>
      </c>
      <c r="H40" s="2">
        <v>0</v>
      </c>
      <c r="I40" s="2">
        <v>0</v>
      </c>
      <c r="J40" s="2">
        <v>0</v>
      </c>
      <c r="K40" s="2">
        <v>0</v>
      </c>
      <c r="L40" s="2">
        <v>0</v>
      </c>
      <c r="M40" s="2">
        <v>0</v>
      </c>
      <c r="N40" s="2">
        <v>0</v>
      </c>
      <c r="O40" s="2">
        <v>0</v>
      </c>
      <c r="P40" s="2">
        <v>0</v>
      </c>
      <c r="Q40" s="2">
        <v>0</v>
      </c>
      <c r="R40" s="2">
        <v>0</v>
      </c>
      <c r="S40" s="2">
        <v>0</v>
      </c>
    </row>
    <row r="41" spans="1:19" ht="28.8" x14ac:dyDescent="0.3">
      <c r="A41" s="121"/>
      <c r="B41" t="s">
        <v>51</v>
      </c>
      <c r="C41" s="35" t="s">
        <v>54</v>
      </c>
      <c r="D41" s="13">
        <v>15200</v>
      </c>
      <c r="E41" s="2">
        <v>0.5</v>
      </c>
      <c r="F41" s="13">
        <f t="shared" ref="F41:G50" si="4">0.25*$D41</f>
        <v>3800</v>
      </c>
      <c r="G41" s="14">
        <f t="shared" si="4"/>
        <v>3800</v>
      </c>
      <c r="H41" s="2">
        <v>0</v>
      </c>
      <c r="I41" s="2">
        <v>0</v>
      </c>
      <c r="J41" s="2">
        <v>0</v>
      </c>
      <c r="K41" s="2">
        <v>0</v>
      </c>
      <c r="L41" s="2">
        <v>0</v>
      </c>
      <c r="M41" s="2">
        <v>0</v>
      </c>
      <c r="N41" s="2">
        <v>0</v>
      </c>
      <c r="O41" s="2">
        <v>0</v>
      </c>
      <c r="P41" s="2">
        <v>0</v>
      </c>
      <c r="Q41" s="2">
        <v>0</v>
      </c>
      <c r="R41" s="2">
        <v>0</v>
      </c>
      <c r="S41" s="2">
        <v>0</v>
      </c>
    </row>
    <row r="42" spans="1:19" x14ac:dyDescent="0.3">
      <c r="A42" s="121"/>
      <c r="B42" t="s">
        <v>46</v>
      </c>
      <c r="C42" s="35" t="s">
        <v>55</v>
      </c>
      <c r="D42" s="13">
        <v>69200</v>
      </c>
      <c r="E42" s="2">
        <v>0.5</v>
      </c>
      <c r="F42" s="13">
        <f t="shared" si="4"/>
        <v>17300</v>
      </c>
      <c r="G42" s="14">
        <f t="shared" si="4"/>
        <v>17300</v>
      </c>
      <c r="H42" s="2">
        <v>0</v>
      </c>
      <c r="I42" s="2">
        <v>0</v>
      </c>
      <c r="J42" s="2">
        <v>0</v>
      </c>
      <c r="K42" s="2">
        <v>0</v>
      </c>
      <c r="L42" s="2">
        <v>0</v>
      </c>
      <c r="M42" s="2">
        <v>0</v>
      </c>
      <c r="N42" s="2">
        <v>0</v>
      </c>
      <c r="O42" s="2">
        <v>0</v>
      </c>
      <c r="P42" s="2">
        <v>0</v>
      </c>
      <c r="Q42" s="2">
        <v>0</v>
      </c>
      <c r="R42" s="2">
        <v>0</v>
      </c>
      <c r="S42" s="2">
        <v>0</v>
      </c>
    </row>
    <row r="43" spans="1:19" x14ac:dyDescent="0.3">
      <c r="A43" s="121"/>
      <c r="B43" t="s">
        <v>51</v>
      </c>
      <c r="C43" s="35" t="s">
        <v>56</v>
      </c>
      <c r="D43" s="13">
        <v>69200</v>
      </c>
      <c r="E43" s="2">
        <v>0.5</v>
      </c>
      <c r="F43" s="13">
        <f t="shared" si="4"/>
        <v>17300</v>
      </c>
      <c r="G43" s="14">
        <f t="shared" si="4"/>
        <v>17300</v>
      </c>
      <c r="H43" s="2">
        <v>0</v>
      </c>
      <c r="I43" s="2">
        <v>0</v>
      </c>
      <c r="J43" s="2">
        <v>0</v>
      </c>
      <c r="K43" s="2">
        <v>0</v>
      </c>
      <c r="L43" s="2">
        <v>0</v>
      </c>
      <c r="M43" s="2">
        <v>0</v>
      </c>
      <c r="N43" s="2">
        <v>0</v>
      </c>
      <c r="O43" s="2">
        <v>0</v>
      </c>
      <c r="P43" s="2">
        <v>0</v>
      </c>
      <c r="Q43" s="2">
        <v>0</v>
      </c>
      <c r="R43" s="2">
        <v>0</v>
      </c>
      <c r="S43" s="2">
        <v>0</v>
      </c>
    </row>
    <row r="44" spans="1:19" x14ac:dyDescent="0.3">
      <c r="A44" s="121"/>
      <c r="B44" t="s">
        <v>57</v>
      </c>
      <c r="D44" s="13">
        <v>76500</v>
      </c>
      <c r="E44" s="2">
        <v>0.5</v>
      </c>
      <c r="F44" s="13">
        <f t="shared" si="4"/>
        <v>19125</v>
      </c>
      <c r="G44" s="14">
        <f t="shared" si="4"/>
        <v>19125</v>
      </c>
      <c r="H44" s="2">
        <v>0</v>
      </c>
      <c r="I44" s="2">
        <v>0</v>
      </c>
      <c r="J44" s="2">
        <v>0</v>
      </c>
      <c r="K44" s="2">
        <v>0</v>
      </c>
      <c r="L44" s="2">
        <v>0</v>
      </c>
      <c r="M44" s="2">
        <v>0</v>
      </c>
      <c r="N44" s="2">
        <v>0</v>
      </c>
      <c r="O44" s="2">
        <v>0</v>
      </c>
      <c r="P44" s="2">
        <v>0</v>
      </c>
      <c r="Q44" s="2">
        <v>0</v>
      </c>
      <c r="R44" s="2">
        <v>0</v>
      </c>
      <c r="S44" s="2">
        <v>0.9</v>
      </c>
    </row>
    <row r="45" spans="1:19" x14ac:dyDescent="0.3">
      <c r="A45" s="121"/>
      <c r="B45" t="s">
        <v>58</v>
      </c>
      <c r="C45" t="s">
        <v>59</v>
      </c>
      <c r="D45" s="13">
        <v>92200</v>
      </c>
      <c r="E45" s="2">
        <v>0.5</v>
      </c>
      <c r="F45" s="13">
        <f t="shared" si="4"/>
        <v>23050</v>
      </c>
      <c r="G45" s="14">
        <f t="shared" si="4"/>
        <v>23050</v>
      </c>
      <c r="H45" s="2">
        <v>0</v>
      </c>
      <c r="I45" s="2">
        <v>0</v>
      </c>
      <c r="J45" s="2">
        <v>0</v>
      </c>
      <c r="K45" s="2">
        <v>0</v>
      </c>
      <c r="L45" s="2">
        <v>0</v>
      </c>
      <c r="M45" s="2">
        <v>0</v>
      </c>
      <c r="N45" s="2">
        <v>0</v>
      </c>
      <c r="O45" s="2">
        <v>0</v>
      </c>
      <c r="P45" s="2">
        <v>0</v>
      </c>
      <c r="Q45" s="2">
        <v>0</v>
      </c>
      <c r="R45" s="2">
        <v>0</v>
      </c>
      <c r="S45" s="2">
        <v>0.9</v>
      </c>
    </row>
    <row r="46" spans="1:19" x14ac:dyDescent="0.3">
      <c r="A46" s="121"/>
      <c r="B46" t="s">
        <v>60</v>
      </c>
      <c r="C46" t="s">
        <v>59</v>
      </c>
      <c r="D46" s="13">
        <v>69200</v>
      </c>
      <c r="E46" s="2">
        <v>0.5</v>
      </c>
      <c r="F46" s="13">
        <f t="shared" si="4"/>
        <v>17300</v>
      </c>
      <c r="G46" s="14">
        <f t="shared" si="4"/>
        <v>17300</v>
      </c>
      <c r="H46" s="2">
        <v>0</v>
      </c>
      <c r="I46" s="2">
        <v>0</v>
      </c>
      <c r="J46" s="2">
        <v>0</v>
      </c>
      <c r="K46" s="2">
        <v>0</v>
      </c>
      <c r="L46" s="2">
        <v>0</v>
      </c>
      <c r="M46" s="2">
        <v>0</v>
      </c>
      <c r="N46" s="2">
        <v>0</v>
      </c>
      <c r="O46" s="2">
        <v>0</v>
      </c>
      <c r="P46" s="2">
        <v>0</v>
      </c>
      <c r="Q46" s="2">
        <v>0</v>
      </c>
      <c r="R46" s="2">
        <v>0</v>
      </c>
      <c r="S46" s="2">
        <v>0.9</v>
      </c>
    </row>
    <row r="47" spans="1:19" x14ac:dyDescent="0.3">
      <c r="A47" s="121"/>
      <c r="B47" t="s">
        <v>61</v>
      </c>
      <c r="C47" t="s">
        <v>62</v>
      </c>
      <c r="D47" s="13">
        <v>46000</v>
      </c>
      <c r="E47" s="2">
        <v>0.5</v>
      </c>
      <c r="F47" s="13">
        <f t="shared" si="4"/>
        <v>11500</v>
      </c>
      <c r="G47" s="14">
        <f t="shared" si="4"/>
        <v>11500</v>
      </c>
      <c r="H47" s="2">
        <v>0</v>
      </c>
      <c r="I47" s="2">
        <v>0</v>
      </c>
      <c r="J47" s="2">
        <v>0</v>
      </c>
      <c r="K47" s="2">
        <v>0</v>
      </c>
      <c r="L47" s="2">
        <v>0</v>
      </c>
      <c r="M47" s="2">
        <v>0</v>
      </c>
      <c r="N47" s="2">
        <v>0</v>
      </c>
      <c r="O47" s="2">
        <v>0</v>
      </c>
      <c r="P47" s="2">
        <v>0</v>
      </c>
      <c r="Q47" s="2">
        <v>0</v>
      </c>
      <c r="R47" s="2">
        <v>0</v>
      </c>
      <c r="S47" s="2">
        <v>0</v>
      </c>
    </row>
    <row r="48" spans="1:19" x14ac:dyDescent="0.3">
      <c r="A48" s="121"/>
      <c r="B48" t="s">
        <v>63</v>
      </c>
      <c r="C48" t="s">
        <v>59</v>
      </c>
      <c r="D48" s="13">
        <v>46300</v>
      </c>
      <c r="E48" s="2">
        <v>0.5</v>
      </c>
      <c r="F48" s="13">
        <f t="shared" si="4"/>
        <v>11575</v>
      </c>
      <c r="G48" s="14">
        <f t="shared" si="4"/>
        <v>11575</v>
      </c>
      <c r="H48" s="2">
        <v>0</v>
      </c>
      <c r="I48" s="2">
        <v>0</v>
      </c>
      <c r="J48" s="2">
        <v>0</v>
      </c>
      <c r="K48" s="2">
        <v>0</v>
      </c>
      <c r="L48" s="2">
        <v>0</v>
      </c>
      <c r="M48" s="2">
        <v>0</v>
      </c>
      <c r="N48" s="2">
        <v>0</v>
      </c>
      <c r="O48" s="2">
        <v>0</v>
      </c>
      <c r="P48" s="2">
        <v>0</v>
      </c>
      <c r="Q48" s="2">
        <v>0</v>
      </c>
      <c r="R48" s="2">
        <v>0</v>
      </c>
      <c r="S48" s="2">
        <v>0.9</v>
      </c>
    </row>
    <row r="49" spans="1:19" x14ac:dyDescent="0.3">
      <c r="A49" s="121"/>
      <c r="B49" t="s">
        <v>63</v>
      </c>
      <c r="C49" t="s">
        <v>62</v>
      </c>
      <c r="D49" s="13">
        <v>23600</v>
      </c>
      <c r="E49" s="2">
        <v>0.5</v>
      </c>
      <c r="F49" s="13">
        <f t="shared" si="4"/>
        <v>5900</v>
      </c>
      <c r="G49" s="14">
        <f t="shared" si="4"/>
        <v>5900</v>
      </c>
      <c r="H49" s="2">
        <v>0</v>
      </c>
      <c r="I49" s="2">
        <v>0</v>
      </c>
      <c r="J49" s="2">
        <v>0</v>
      </c>
      <c r="K49" s="2">
        <v>0</v>
      </c>
      <c r="L49" s="2">
        <v>0</v>
      </c>
      <c r="M49" s="2">
        <v>0</v>
      </c>
      <c r="N49" s="2">
        <v>0</v>
      </c>
      <c r="O49" s="2">
        <v>0</v>
      </c>
      <c r="P49" s="2">
        <v>0</v>
      </c>
      <c r="Q49" s="2">
        <v>0</v>
      </c>
      <c r="R49" s="2">
        <v>0</v>
      </c>
      <c r="S49" s="2">
        <v>0</v>
      </c>
    </row>
    <row r="50" spans="1:19" x14ac:dyDescent="0.3">
      <c r="A50" s="121"/>
      <c r="B50" t="s">
        <v>62</v>
      </c>
      <c r="C50" t="s">
        <v>64</v>
      </c>
      <c r="D50" s="13">
        <v>46000</v>
      </c>
      <c r="E50" s="2">
        <v>0.5</v>
      </c>
      <c r="F50" s="13">
        <f t="shared" si="4"/>
        <v>11500</v>
      </c>
      <c r="G50" s="14">
        <f t="shared" si="4"/>
        <v>11500</v>
      </c>
      <c r="H50" s="2">
        <v>0</v>
      </c>
      <c r="I50" s="2">
        <v>0</v>
      </c>
      <c r="J50" s="2">
        <v>0</v>
      </c>
      <c r="K50" s="2">
        <v>0</v>
      </c>
      <c r="L50" s="2">
        <v>0</v>
      </c>
      <c r="M50" s="2">
        <v>0</v>
      </c>
      <c r="N50" s="2">
        <v>0</v>
      </c>
      <c r="O50" s="2">
        <v>0</v>
      </c>
      <c r="P50" s="2">
        <v>0</v>
      </c>
      <c r="Q50" s="2">
        <v>0</v>
      </c>
      <c r="R50" s="2">
        <v>0</v>
      </c>
      <c r="S50" s="2">
        <v>0.9</v>
      </c>
    </row>
    <row r="51" spans="1:19" x14ac:dyDescent="0.3">
      <c r="A51" s="121"/>
      <c r="B51" t="s">
        <v>62</v>
      </c>
      <c r="C51" t="s">
        <v>65</v>
      </c>
      <c r="D51" s="13">
        <v>7700</v>
      </c>
      <c r="E51" s="2">
        <v>0.5</v>
      </c>
      <c r="F51" s="13">
        <f>0.5*D51</f>
        <v>3850</v>
      </c>
      <c r="G51" s="14">
        <v>0</v>
      </c>
      <c r="H51" s="2">
        <v>0</v>
      </c>
      <c r="I51" s="2">
        <v>0</v>
      </c>
      <c r="J51" s="2">
        <v>0</v>
      </c>
      <c r="K51" s="2">
        <v>0</v>
      </c>
      <c r="L51" s="2">
        <v>0</v>
      </c>
      <c r="M51" s="2">
        <v>0</v>
      </c>
      <c r="N51" s="2">
        <v>0</v>
      </c>
      <c r="O51" s="2">
        <v>0</v>
      </c>
      <c r="P51" s="2">
        <v>0</v>
      </c>
      <c r="Q51" s="2">
        <v>0</v>
      </c>
      <c r="R51" s="2">
        <v>0</v>
      </c>
      <c r="S51" s="2">
        <v>0.9</v>
      </c>
    </row>
    <row r="52" spans="1:19" x14ac:dyDescent="0.3">
      <c r="A52" s="121"/>
      <c r="B52" t="s">
        <v>62</v>
      </c>
      <c r="C52" t="s">
        <v>66</v>
      </c>
      <c r="D52" s="13">
        <v>3400</v>
      </c>
      <c r="E52" s="2">
        <v>0.5</v>
      </c>
      <c r="F52" s="13">
        <v>0</v>
      </c>
      <c r="G52" s="14">
        <v>0</v>
      </c>
      <c r="H52" s="2">
        <v>0</v>
      </c>
      <c r="I52" s="2">
        <v>0</v>
      </c>
      <c r="J52" s="2">
        <v>0</v>
      </c>
      <c r="K52" s="2">
        <v>0</v>
      </c>
      <c r="L52" s="2">
        <v>0</v>
      </c>
      <c r="M52" s="2">
        <v>0</v>
      </c>
      <c r="N52" s="2">
        <v>0</v>
      </c>
      <c r="O52" s="2">
        <v>0</v>
      </c>
      <c r="P52" s="2">
        <v>0</v>
      </c>
      <c r="Q52" s="2">
        <v>0</v>
      </c>
      <c r="R52" s="2">
        <v>0</v>
      </c>
      <c r="S52" s="2">
        <v>0.9</v>
      </c>
    </row>
    <row r="53" spans="1:19" x14ac:dyDescent="0.3">
      <c r="A53" s="121"/>
      <c r="B53" t="s">
        <v>67</v>
      </c>
      <c r="C53" s="13" t="s">
        <v>14</v>
      </c>
      <c r="D53" s="13">
        <v>22600</v>
      </c>
      <c r="E53" s="2">
        <v>0.5</v>
      </c>
      <c r="F53" s="13">
        <f>0.25*$D53</f>
        <v>5650</v>
      </c>
      <c r="G53" s="14">
        <f t="shared" ref="G53:G54" si="5">0.25*$D53</f>
        <v>5650</v>
      </c>
      <c r="H53" s="2">
        <v>0</v>
      </c>
      <c r="I53" s="2">
        <v>0</v>
      </c>
      <c r="J53" s="2">
        <v>0</v>
      </c>
      <c r="K53" s="2">
        <v>0</v>
      </c>
      <c r="L53" s="2">
        <v>0</v>
      </c>
      <c r="M53" s="2">
        <v>0</v>
      </c>
      <c r="N53" s="2">
        <v>0</v>
      </c>
      <c r="O53" s="2">
        <v>0</v>
      </c>
      <c r="P53" s="2">
        <v>0</v>
      </c>
      <c r="Q53" s="2">
        <v>0</v>
      </c>
      <c r="R53" s="2">
        <v>0</v>
      </c>
      <c r="S53" s="2">
        <v>0</v>
      </c>
    </row>
    <row r="54" spans="1:19" x14ac:dyDescent="0.3">
      <c r="A54" s="121"/>
      <c r="C54" s="13" t="s">
        <v>15</v>
      </c>
      <c r="D54" s="13">
        <v>14800</v>
      </c>
      <c r="E54" s="2">
        <v>0.5</v>
      </c>
      <c r="F54" s="13">
        <f t="shared" ref="F54:G62" si="6">0.25*$D54</f>
        <v>3700</v>
      </c>
      <c r="G54" s="14">
        <f t="shared" si="5"/>
        <v>3700</v>
      </c>
      <c r="H54" s="2">
        <v>0</v>
      </c>
      <c r="I54" s="2">
        <v>0</v>
      </c>
      <c r="J54" s="2">
        <v>0</v>
      </c>
      <c r="K54" s="2">
        <v>0</v>
      </c>
      <c r="L54" s="2">
        <v>0</v>
      </c>
      <c r="M54" s="2">
        <v>0</v>
      </c>
      <c r="N54" s="2">
        <v>0</v>
      </c>
      <c r="O54" s="2">
        <v>0</v>
      </c>
      <c r="P54" s="2">
        <v>0</v>
      </c>
      <c r="Q54" s="2">
        <v>0</v>
      </c>
      <c r="R54" s="2">
        <v>0</v>
      </c>
      <c r="S54" s="2">
        <v>0</v>
      </c>
    </row>
    <row r="55" spans="1:19" x14ac:dyDescent="0.3">
      <c r="A55" s="121"/>
      <c r="B55" t="s">
        <v>68</v>
      </c>
      <c r="D55" s="13">
        <v>153900</v>
      </c>
      <c r="E55" s="2">
        <v>0.5</v>
      </c>
      <c r="F55" s="13">
        <f t="shared" si="6"/>
        <v>38475</v>
      </c>
      <c r="G55" s="14">
        <f t="shared" si="6"/>
        <v>38475</v>
      </c>
      <c r="H55" s="2">
        <v>0</v>
      </c>
      <c r="I55" s="2">
        <v>0</v>
      </c>
      <c r="J55" s="2">
        <v>0</v>
      </c>
      <c r="K55" s="2">
        <v>0</v>
      </c>
      <c r="L55" s="2">
        <v>0</v>
      </c>
      <c r="M55" s="2">
        <v>0</v>
      </c>
      <c r="N55" s="2">
        <v>0</v>
      </c>
      <c r="O55" s="2">
        <v>0</v>
      </c>
      <c r="P55" s="2">
        <v>0</v>
      </c>
      <c r="Q55" s="2">
        <v>0</v>
      </c>
      <c r="R55" s="2">
        <v>0</v>
      </c>
      <c r="S55" s="2">
        <v>0</v>
      </c>
    </row>
    <row r="56" spans="1:19" x14ac:dyDescent="0.3">
      <c r="A56" s="121"/>
      <c r="B56" t="s">
        <v>69</v>
      </c>
      <c r="C56" s="13" t="s">
        <v>14</v>
      </c>
      <c r="D56" s="13">
        <v>67400</v>
      </c>
      <c r="E56" s="2">
        <v>0.5</v>
      </c>
      <c r="F56" s="13">
        <f t="shared" si="6"/>
        <v>16850</v>
      </c>
      <c r="G56" s="14">
        <f t="shared" si="6"/>
        <v>16850</v>
      </c>
      <c r="H56" s="2">
        <v>0</v>
      </c>
      <c r="I56" s="2">
        <v>0</v>
      </c>
      <c r="J56" s="2">
        <v>0</v>
      </c>
      <c r="K56" s="2">
        <v>0</v>
      </c>
      <c r="L56" s="2">
        <v>0</v>
      </c>
      <c r="M56" s="2">
        <v>0</v>
      </c>
      <c r="N56" s="2">
        <v>0</v>
      </c>
      <c r="O56" s="2">
        <v>0</v>
      </c>
      <c r="P56" s="2">
        <v>0</v>
      </c>
      <c r="Q56" s="2">
        <v>0</v>
      </c>
      <c r="R56" s="2">
        <v>0</v>
      </c>
      <c r="S56" s="2">
        <v>0.9</v>
      </c>
    </row>
    <row r="57" spans="1:19" x14ac:dyDescent="0.3">
      <c r="A57" s="121"/>
      <c r="B57" s="13"/>
      <c r="C57" s="13" t="s">
        <v>15</v>
      </c>
      <c r="D57" s="13">
        <v>44800</v>
      </c>
      <c r="E57" s="2">
        <v>0.5</v>
      </c>
      <c r="F57" s="13">
        <f t="shared" si="6"/>
        <v>11200</v>
      </c>
      <c r="G57" s="14">
        <f t="shared" si="6"/>
        <v>11200</v>
      </c>
      <c r="H57" s="2">
        <v>0</v>
      </c>
      <c r="I57" s="2">
        <v>0</v>
      </c>
      <c r="J57" s="2">
        <v>0</v>
      </c>
      <c r="K57" s="2">
        <v>0</v>
      </c>
      <c r="L57" s="2">
        <v>0</v>
      </c>
      <c r="M57" s="2">
        <v>0</v>
      </c>
      <c r="N57" s="2">
        <v>0</v>
      </c>
      <c r="O57" s="2">
        <v>0</v>
      </c>
      <c r="P57" s="2">
        <v>0</v>
      </c>
      <c r="Q57" s="2">
        <v>0</v>
      </c>
      <c r="R57" s="2">
        <v>0</v>
      </c>
      <c r="S57" s="2">
        <v>0.9</v>
      </c>
    </row>
    <row r="58" spans="1:19" ht="15" thickBot="1" x14ac:dyDescent="0.35">
      <c r="A58" s="120"/>
      <c r="B58" s="18" t="s">
        <v>70</v>
      </c>
      <c r="C58" s="18"/>
      <c r="D58" s="15">
        <v>156300</v>
      </c>
      <c r="E58" s="17">
        <v>0.5</v>
      </c>
      <c r="F58" s="15">
        <f t="shared" si="6"/>
        <v>39075</v>
      </c>
      <c r="G58" s="16">
        <f t="shared" si="6"/>
        <v>39075</v>
      </c>
      <c r="H58" s="17">
        <v>0</v>
      </c>
      <c r="I58" s="17">
        <v>0</v>
      </c>
      <c r="J58" s="17">
        <v>0</v>
      </c>
      <c r="K58" s="17">
        <v>0</v>
      </c>
      <c r="L58" s="17">
        <v>0</v>
      </c>
      <c r="M58" s="17">
        <v>0</v>
      </c>
      <c r="N58" s="17">
        <v>0</v>
      </c>
      <c r="O58" s="17">
        <v>0</v>
      </c>
      <c r="P58" s="17">
        <v>0</v>
      </c>
      <c r="Q58" s="17">
        <v>0</v>
      </c>
      <c r="R58" s="17">
        <v>0</v>
      </c>
      <c r="S58" s="17">
        <v>0</v>
      </c>
    </row>
    <row r="59" spans="1:19" ht="15" thickTop="1" x14ac:dyDescent="0.3">
      <c r="A59" s="127" t="s">
        <v>71</v>
      </c>
      <c r="B59" s="9" t="s">
        <v>72</v>
      </c>
      <c r="C59" s="9"/>
      <c r="D59" s="10">
        <v>92200</v>
      </c>
      <c r="E59" s="2">
        <v>0.5</v>
      </c>
      <c r="F59" s="10">
        <f t="shared" si="6"/>
        <v>23050</v>
      </c>
      <c r="G59" s="11">
        <f t="shared" si="6"/>
        <v>23050</v>
      </c>
      <c r="H59" s="12">
        <v>0</v>
      </c>
      <c r="I59" s="12">
        <v>0</v>
      </c>
      <c r="J59" s="12">
        <v>0</v>
      </c>
      <c r="K59" s="12">
        <v>0</v>
      </c>
      <c r="L59" s="12">
        <v>0</v>
      </c>
      <c r="M59" s="12">
        <v>0</v>
      </c>
      <c r="N59" s="12">
        <v>0</v>
      </c>
      <c r="O59" s="12">
        <v>0</v>
      </c>
      <c r="P59" s="12">
        <v>0</v>
      </c>
      <c r="Q59" s="12">
        <v>0</v>
      </c>
      <c r="R59" s="12">
        <v>0</v>
      </c>
      <c r="S59" s="12">
        <v>0</v>
      </c>
    </row>
    <row r="60" spans="1:19" x14ac:dyDescent="0.3">
      <c r="A60" s="128"/>
      <c r="B60" t="s">
        <v>73</v>
      </c>
      <c r="D60" s="13">
        <v>69200</v>
      </c>
      <c r="E60" s="2">
        <v>0.5</v>
      </c>
      <c r="F60" s="13">
        <f t="shared" si="6"/>
        <v>17300</v>
      </c>
      <c r="G60" s="14">
        <f t="shared" si="6"/>
        <v>17300</v>
      </c>
      <c r="H60" s="2">
        <v>0</v>
      </c>
      <c r="I60" s="2">
        <v>0</v>
      </c>
      <c r="J60" s="2">
        <v>0</v>
      </c>
      <c r="K60" s="2">
        <v>0</v>
      </c>
      <c r="L60" s="2">
        <v>0</v>
      </c>
      <c r="M60" s="2">
        <v>0</v>
      </c>
      <c r="N60" s="2">
        <v>0</v>
      </c>
      <c r="O60" s="2">
        <v>0</v>
      </c>
      <c r="P60" s="2">
        <v>0</v>
      </c>
      <c r="Q60" s="2">
        <v>0</v>
      </c>
      <c r="R60" s="2">
        <v>0</v>
      </c>
      <c r="S60" s="2">
        <v>0.4</v>
      </c>
    </row>
    <row r="61" spans="1:19" ht="15" thickBot="1" x14ac:dyDescent="0.35">
      <c r="A61" s="129"/>
      <c r="B61" s="18" t="s">
        <v>74</v>
      </c>
      <c r="C61" s="18"/>
      <c r="D61" s="15">
        <v>92200</v>
      </c>
      <c r="E61" s="17">
        <v>0.5</v>
      </c>
      <c r="F61" s="15">
        <f t="shared" si="6"/>
        <v>23050</v>
      </c>
      <c r="G61" s="16">
        <f t="shared" si="6"/>
        <v>23050</v>
      </c>
      <c r="H61" s="17">
        <v>0</v>
      </c>
      <c r="I61" s="17">
        <v>0</v>
      </c>
      <c r="J61" s="17">
        <v>0</v>
      </c>
      <c r="K61" s="17">
        <v>0</v>
      </c>
      <c r="L61" s="17">
        <v>0</v>
      </c>
      <c r="M61" s="17">
        <v>0</v>
      </c>
      <c r="N61" s="17">
        <v>0</v>
      </c>
      <c r="O61" s="17">
        <v>0</v>
      </c>
      <c r="P61" s="17">
        <v>0</v>
      </c>
      <c r="Q61" s="17">
        <v>0</v>
      </c>
      <c r="R61" s="17">
        <v>0</v>
      </c>
      <c r="S61" s="17">
        <v>0</v>
      </c>
    </row>
    <row r="62" spans="1:19" ht="15.6" thickTop="1" thickBot="1" x14ac:dyDescent="0.35">
      <c r="A62" s="36" t="s">
        <v>75</v>
      </c>
      <c r="B62" s="37"/>
      <c r="C62" s="37"/>
      <c r="D62" s="38">
        <v>15200</v>
      </c>
      <c r="E62" s="17">
        <v>0.5</v>
      </c>
      <c r="F62" s="38">
        <f t="shared" si="6"/>
        <v>3800</v>
      </c>
      <c r="G62" s="39">
        <f t="shared" si="6"/>
        <v>3800</v>
      </c>
      <c r="H62" s="40">
        <v>0</v>
      </c>
      <c r="I62" s="40">
        <v>1</v>
      </c>
      <c r="J62" s="40">
        <v>0</v>
      </c>
      <c r="K62" s="40">
        <v>0</v>
      </c>
      <c r="L62" s="40">
        <v>0</v>
      </c>
      <c r="M62" s="40">
        <v>0</v>
      </c>
      <c r="N62" s="40">
        <v>0</v>
      </c>
      <c r="O62" s="40">
        <v>0</v>
      </c>
      <c r="P62" s="40">
        <v>0</v>
      </c>
      <c r="Q62" s="40">
        <v>0</v>
      </c>
      <c r="R62" s="40">
        <v>0</v>
      </c>
      <c r="S62" s="40">
        <v>0.4</v>
      </c>
    </row>
    <row r="63" spans="1:19" ht="15" thickTop="1" x14ac:dyDescent="0.3">
      <c r="A63" s="127" t="s">
        <v>76</v>
      </c>
      <c r="B63" s="9" t="s">
        <v>77</v>
      </c>
      <c r="C63" s="9"/>
      <c r="D63" s="10">
        <v>0</v>
      </c>
      <c r="E63" s="2">
        <v>0</v>
      </c>
      <c r="F63" s="10">
        <v>0</v>
      </c>
      <c r="G63" s="11">
        <v>0</v>
      </c>
      <c r="H63" s="12">
        <v>0</v>
      </c>
      <c r="I63" s="12">
        <v>0</v>
      </c>
      <c r="J63" s="12">
        <v>0</v>
      </c>
      <c r="K63" s="12">
        <v>0</v>
      </c>
      <c r="L63" s="12">
        <v>0</v>
      </c>
      <c r="M63" s="12">
        <v>0</v>
      </c>
      <c r="N63" s="12">
        <v>0</v>
      </c>
      <c r="O63" s="12">
        <v>0</v>
      </c>
      <c r="P63" s="12">
        <v>0</v>
      </c>
      <c r="Q63" s="12">
        <v>0</v>
      </c>
      <c r="R63" s="12">
        <v>0</v>
      </c>
      <c r="S63" s="12">
        <v>0</v>
      </c>
    </row>
    <row r="64" spans="1:19" x14ac:dyDescent="0.3">
      <c r="A64" s="128"/>
      <c r="B64" t="s">
        <v>78</v>
      </c>
      <c r="D64" s="13">
        <v>0</v>
      </c>
      <c r="E64" s="2">
        <v>0</v>
      </c>
      <c r="F64" s="13">
        <v>0</v>
      </c>
      <c r="G64" s="14">
        <v>0</v>
      </c>
      <c r="H64" s="2">
        <v>0</v>
      </c>
      <c r="I64" s="2">
        <v>0</v>
      </c>
      <c r="J64" s="2">
        <v>0</v>
      </c>
      <c r="K64" s="2">
        <v>0</v>
      </c>
      <c r="L64" s="2">
        <v>0</v>
      </c>
      <c r="M64" s="2">
        <v>0</v>
      </c>
      <c r="N64" s="2">
        <v>0</v>
      </c>
      <c r="O64" s="2">
        <v>0</v>
      </c>
      <c r="P64" s="2">
        <v>0</v>
      </c>
      <c r="Q64" s="2">
        <v>0</v>
      </c>
      <c r="R64" s="2">
        <v>0</v>
      </c>
      <c r="S64" s="2">
        <v>0</v>
      </c>
    </row>
    <row r="65" spans="1:19" x14ac:dyDescent="0.3">
      <c r="A65" s="128"/>
      <c r="B65" t="s">
        <v>79</v>
      </c>
      <c r="D65" s="13">
        <v>0</v>
      </c>
      <c r="E65" s="2">
        <v>0</v>
      </c>
      <c r="F65" s="13">
        <v>0</v>
      </c>
      <c r="G65" s="14">
        <v>0</v>
      </c>
      <c r="H65" s="2">
        <v>0</v>
      </c>
      <c r="I65" s="2">
        <v>0</v>
      </c>
      <c r="J65" s="2">
        <v>0</v>
      </c>
      <c r="K65" s="2">
        <v>0</v>
      </c>
      <c r="L65" s="2">
        <v>0</v>
      </c>
      <c r="M65" s="2">
        <v>0</v>
      </c>
      <c r="N65" s="2">
        <v>0</v>
      </c>
      <c r="O65" s="2">
        <v>0</v>
      </c>
      <c r="P65" s="2">
        <v>0</v>
      </c>
      <c r="Q65" s="2">
        <v>0</v>
      </c>
      <c r="R65" s="2">
        <v>0</v>
      </c>
      <c r="S65" s="2">
        <v>0</v>
      </c>
    </row>
    <row r="66" spans="1:19" x14ac:dyDescent="0.3">
      <c r="A66" s="128"/>
      <c r="B66" t="s">
        <v>80</v>
      </c>
      <c r="D66" s="13">
        <v>0</v>
      </c>
      <c r="E66" s="2">
        <v>0</v>
      </c>
      <c r="F66" s="13">
        <v>0</v>
      </c>
      <c r="G66" s="14">
        <v>0</v>
      </c>
      <c r="H66" s="2">
        <v>0</v>
      </c>
      <c r="I66" s="2">
        <v>0</v>
      </c>
      <c r="J66" s="2">
        <v>0</v>
      </c>
      <c r="K66" s="2">
        <v>0</v>
      </c>
      <c r="L66" s="2">
        <v>0</v>
      </c>
      <c r="M66" s="2">
        <v>0</v>
      </c>
      <c r="N66" s="2">
        <v>0</v>
      </c>
      <c r="O66" s="2">
        <v>0</v>
      </c>
      <c r="P66" s="2">
        <v>0</v>
      </c>
      <c r="Q66" s="2">
        <v>0</v>
      </c>
      <c r="R66" s="2">
        <v>0</v>
      </c>
      <c r="S66" s="2">
        <v>0</v>
      </c>
    </row>
    <row r="67" spans="1:19" ht="15" thickBot="1" x14ac:dyDescent="0.35">
      <c r="A67" s="129"/>
      <c r="B67" s="18" t="s">
        <v>81</v>
      </c>
      <c r="C67" s="18"/>
      <c r="D67" s="15">
        <v>0</v>
      </c>
      <c r="E67" s="17">
        <v>0</v>
      </c>
      <c r="F67" s="15">
        <v>0</v>
      </c>
      <c r="G67" s="16">
        <v>0</v>
      </c>
      <c r="H67" s="17">
        <v>0</v>
      </c>
      <c r="I67" s="17">
        <v>0</v>
      </c>
      <c r="J67" s="17">
        <v>0</v>
      </c>
      <c r="K67" s="17">
        <v>0</v>
      </c>
      <c r="L67" s="17">
        <v>0</v>
      </c>
      <c r="M67" s="17">
        <v>0</v>
      </c>
      <c r="N67" s="17">
        <v>0</v>
      </c>
      <c r="O67" s="17">
        <v>0</v>
      </c>
      <c r="P67" s="17">
        <v>0</v>
      </c>
      <c r="Q67" s="17">
        <v>0</v>
      </c>
      <c r="R67" s="17">
        <v>0</v>
      </c>
      <c r="S67" s="17">
        <v>0</v>
      </c>
    </row>
    <row r="68" spans="1:19" ht="15" thickTop="1" x14ac:dyDescent="0.3">
      <c r="A68" s="127" t="s">
        <v>82</v>
      </c>
      <c r="B68" s="9" t="s">
        <v>83</v>
      </c>
      <c r="C68" s="92" t="s">
        <v>243</v>
      </c>
      <c r="D68" s="10">
        <v>92200</v>
      </c>
      <c r="E68" s="2">
        <v>0.5</v>
      </c>
      <c r="F68" s="10">
        <f t="shared" ref="F68:G69" si="7">0.25*$D68</f>
        <v>23050</v>
      </c>
      <c r="G68" s="11">
        <f t="shared" si="7"/>
        <v>23050</v>
      </c>
      <c r="H68" s="12">
        <v>0</v>
      </c>
      <c r="I68" s="12">
        <v>1</v>
      </c>
      <c r="J68" s="12">
        <v>0</v>
      </c>
      <c r="K68" s="12">
        <v>0</v>
      </c>
      <c r="L68" s="12">
        <v>1</v>
      </c>
      <c r="M68" s="12">
        <v>0</v>
      </c>
      <c r="N68" s="12">
        <v>1</v>
      </c>
      <c r="O68" s="12">
        <v>0</v>
      </c>
      <c r="P68" s="12">
        <v>0</v>
      </c>
      <c r="Q68" s="12">
        <v>0</v>
      </c>
      <c r="R68" s="12">
        <v>0.5</v>
      </c>
      <c r="S68" s="12">
        <v>0.4</v>
      </c>
    </row>
    <row r="69" spans="1:19" x14ac:dyDescent="0.3">
      <c r="A69" s="128"/>
      <c r="B69" t="s">
        <v>83</v>
      </c>
      <c r="C69" s="97" t="s">
        <v>244</v>
      </c>
      <c r="D69" s="13">
        <v>69200</v>
      </c>
      <c r="E69" s="2">
        <v>0.5</v>
      </c>
      <c r="F69" s="13">
        <f t="shared" si="7"/>
        <v>17300</v>
      </c>
      <c r="G69" s="14">
        <f t="shared" si="7"/>
        <v>17300</v>
      </c>
      <c r="H69" s="2">
        <v>0</v>
      </c>
      <c r="I69" s="2">
        <v>1</v>
      </c>
      <c r="J69" s="2">
        <v>0</v>
      </c>
      <c r="K69" s="2">
        <v>0</v>
      </c>
      <c r="L69" s="2">
        <v>1</v>
      </c>
      <c r="M69" s="2">
        <v>0</v>
      </c>
      <c r="N69" s="2">
        <v>1</v>
      </c>
      <c r="O69" s="2">
        <v>0</v>
      </c>
      <c r="P69" s="2">
        <v>0</v>
      </c>
      <c r="Q69" s="2">
        <v>0</v>
      </c>
      <c r="R69" s="2">
        <v>0.5</v>
      </c>
      <c r="S69" s="2">
        <v>0.4</v>
      </c>
    </row>
    <row r="70" spans="1:19" x14ac:dyDescent="0.3">
      <c r="A70" s="128"/>
      <c r="B70" t="s">
        <v>83</v>
      </c>
      <c r="C70" s="97" t="s">
        <v>245</v>
      </c>
      <c r="D70" s="13">
        <v>23200</v>
      </c>
      <c r="E70" s="2">
        <v>0.5</v>
      </c>
      <c r="F70" s="13">
        <f>0.5*D70</f>
        <v>11600</v>
      </c>
      <c r="G70" s="14">
        <v>0</v>
      </c>
      <c r="H70" s="2">
        <v>0</v>
      </c>
      <c r="I70" s="2">
        <v>1</v>
      </c>
      <c r="J70" s="2">
        <v>0</v>
      </c>
      <c r="K70" s="2">
        <v>0</v>
      </c>
      <c r="L70" s="2">
        <v>1</v>
      </c>
      <c r="M70" s="2">
        <v>0</v>
      </c>
      <c r="N70" s="2">
        <v>1</v>
      </c>
      <c r="O70" s="2">
        <v>0</v>
      </c>
      <c r="P70" s="2">
        <v>0</v>
      </c>
      <c r="Q70" s="2">
        <v>0</v>
      </c>
      <c r="R70" s="2">
        <v>0</v>
      </c>
      <c r="S70" s="2">
        <v>0.4</v>
      </c>
    </row>
    <row r="71" spans="1:19" x14ac:dyDescent="0.3">
      <c r="A71" s="128"/>
      <c r="B71" t="s">
        <v>83</v>
      </c>
      <c r="C71" t="s">
        <v>87</v>
      </c>
      <c r="D71" s="13">
        <v>7700</v>
      </c>
      <c r="E71" s="2">
        <v>0.5</v>
      </c>
      <c r="F71" s="13">
        <v>0</v>
      </c>
      <c r="G71" s="14">
        <v>0</v>
      </c>
      <c r="H71" s="2">
        <v>0</v>
      </c>
      <c r="I71" s="2">
        <v>0</v>
      </c>
      <c r="J71" s="2">
        <v>0</v>
      </c>
      <c r="K71" s="2">
        <v>0</v>
      </c>
      <c r="L71" s="2">
        <v>0</v>
      </c>
      <c r="M71" s="2">
        <v>0</v>
      </c>
      <c r="N71" s="2">
        <v>0</v>
      </c>
      <c r="O71" s="2">
        <v>0</v>
      </c>
      <c r="P71" s="2">
        <v>0</v>
      </c>
      <c r="Q71" s="2">
        <v>0</v>
      </c>
      <c r="R71" s="2">
        <v>0</v>
      </c>
      <c r="S71" s="2">
        <v>0</v>
      </c>
    </row>
    <row r="72" spans="1:19" x14ac:dyDescent="0.3">
      <c r="A72" s="128"/>
      <c r="B72" t="s">
        <v>88</v>
      </c>
      <c r="D72" s="13">
        <v>7700</v>
      </c>
      <c r="E72" s="2">
        <v>0.5</v>
      </c>
      <c r="F72" s="13">
        <f>0.5*D72</f>
        <v>3850</v>
      </c>
      <c r="G72" s="14">
        <v>0</v>
      </c>
      <c r="H72" s="2">
        <v>0</v>
      </c>
      <c r="I72" s="2">
        <v>1</v>
      </c>
      <c r="J72" s="2">
        <v>0</v>
      </c>
      <c r="K72" s="2">
        <v>0</v>
      </c>
      <c r="L72" s="2">
        <v>1</v>
      </c>
      <c r="M72" s="2">
        <v>0</v>
      </c>
      <c r="N72" s="2">
        <v>1</v>
      </c>
      <c r="O72" s="2">
        <v>0</v>
      </c>
      <c r="P72" s="2">
        <v>0</v>
      </c>
      <c r="Q72" s="2">
        <v>0</v>
      </c>
      <c r="R72" s="2">
        <v>0.5</v>
      </c>
      <c r="S72" s="2">
        <v>0.4</v>
      </c>
    </row>
    <row r="73" spans="1:19" ht="14.4" customHeight="1" thickBot="1" x14ac:dyDescent="0.35">
      <c r="A73" s="129"/>
      <c r="B73" s="18" t="s">
        <v>89</v>
      </c>
      <c r="C73" s="18" t="s">
        <v>87</v>
      </c>
      <c r="D73" s="15">
        <v>1300</v>
      </c>
      <c r="E73" s="17">
        <v>0.5</v>
      </c>
      <c r="F73" s="15">
        <v>0</v>
      </c>
      <c r="G73" s="16">
        <v>0</v>
      </c>
      <c r="H73" s="17">
        <v>0</v>
      </c>
      <c r="I73" s="17">
        <v>0</v>
      </c>
      <c r="J73" s="17">
        <v>0</v>
      </c>
      <c r="K73" s="17">
        <v>0</v>
      </c>
      <c r="L73" s="17">
        <v>0</v>
      </c>
      <c r="M73" s="17">
        <v>0</v>
      </c>
      <c r="N73" s="17">
        <v>0</v>
      </c>
      <c r="O73" s="17">
        <v>0</v>
      </c>
      <c r="P73" s="17">
        <v>0</v>
      </c>
      <c r="Q73" s="17">
        <v>0</v>
      </c>
      <c r="R73" s="17">
        <v>0</v>
      </c>
      <c r="S73" s="17">
        <v>0</v>
      </c>
    </row>
    <row r="74" spans="1:19" ht="15" thickTop="1" x14ac:dyDescent="0.3">
      <c r="A74" s="137" t="s">
        <v>230</v>
      </c>
      <c r="B74" t="s">
        <v>90</v>
      </c>
      <c r="D74" s="13">
        <v>129600</v>
      </c>
      <c r="F74" s="13">
        <v>125700</v>
      </c>
      <c r="G74" s="14"/>
      <c r="H74" s="12">
        <v>0</v>
      </c>
      <c r="I74" s="12">
        <v>0</v>
      </c>
      <c r="J74" s="12">
        <v>0</v>
      </c>
      <c r="K74" s="12">
        <v>0</v>
      </c>
      <c r="L74" s="12">
        <v>0</v>
      </c>
      <c r="M74" s="12">
        <v>0</v>
      </c>
      <c r="N74" s="12">
        <v>0</v>
      </c>
      <c r="O74" s="12">
        <v>0</v>
      </c>
      <c r="P74" s="12">
        <v>0</v>
      </c>
      <c r="Q74" s="12">
        <v>0</v>
      </c>
      <c r="R74" s="12">
        <v>0</v>
      </c>
      <c r="S74" s="12">
        <v>0</v>
      </c>
    </row>
    <row r="75" spans="1:19" x14ac:dyDescent="0.3">
      <c r="A75" s="137"/>
      <c r="B75" t="s">
        <v>91</v>
      </c>
      <c r="C75" s="35"/>
      <c r="D75" s="13">
        <v>194400</v>
      </c>
      <c r="F75" s="13">
        <v>125700</v>
      </c>
      <c r="G75" s="14"/>
      <c r="H75" s="2">
        <v>0</v>
      </c>
      <c r="I75" s="2">
        <v>0</v>
      </c>
      <c r="J75" s="2">
        <v>0</v>
      </c>
      <c r="K75" s="2">
        <v>0</v>
      </c>
      <c r="L75" s="2">
        <v>0</v>
      </c>
      <c r="M75" s="2">
        <v>0</v>
      </c>
      <c r="N75" s="2">
        <v>0</v>
      </c>
      <c r="O75" s="2">
        <v>0</v>
      </c>
      <c r="P75" s="2">
        <v>0</v>
      </c>
      <c r="Q75" s="2">
        <v>0</v>
      </c>
      <c r="R75" s="2">
        <v>0</v>
      </c>
      <c r="S75" s="2">
        <v>0</v>
      </c>
    </row>
    <row r="76" spans="1:19" x14ac:dyDescent="0.3">
      <c r="A76" s="137"/>
      <c r="B76" t="s">
        <v>91</v>
      </c>
      <c r="C76" s="35"/>
      <c r="D76" s="13">
        <v>236500</v>
      </c>
      <c r="F76" s="13">
        <v>152900</v>
      </c>
      <c r="G76" s="14"/>
      <c r="H76" s="2">
        <v>0</v>
      </c>
      <c r="I76" s="2">
        <v>0</v>
      </c>
      <c r="J76" s="2">
        <v>0</v>
      </c>
      <c r="K76" s="2">
        <v>0</v>
      </c>
      <c r="L76" s="2">
        <v>0</v>
      </c>
      <c r="M76" s="2">
        <v>0</v>
      </c>
      <c r="N76" s="2">
        <v>0</v>
      </c>
      <c r="O76" s="2">
        <v>0</v>
      </c>
      <c r="P76" s="2">
        <v>0</v>
      </c>
      <c r="Q76" s="2">
        <v>0</v>
      </c>
      <c r="R76" s="2">
        <v>0</v>
      </c>
      <c r="S76" s="2">
        <v>0</v>
      </c>
    </row>
    <row r="77" spans="1:19" ht="20.25" customHeight="1" thickBot="1" x14ac:dyDescent="0.35">
      <c r="A77" s="138"/>
      <c r="B77" t="s">
        <v>91</v>
      </c>
      <c r="C77" s="73"/>
      <c r="D77" s="13">
        <v>320800</v>
      </c>
      <c r="E77" s="17"/>
      <c r="F77" s="13">
        <v>207400</v>
      </c>
      <c r="G77" s="16"/>
      <c r="H77" s="17">
        <v>0</v>
      </c>
      <c r="I77" s="17">
        <v>0</v>
      </c>
      <c r="J77" s="17">
        <v>0</v>
      </c>
      <c r="K77" s="17">
        <v>0</v>
      </c>
      <c r="L77" s="17">
        <v>0</v>
      </c>
      <c r="M77" s="17">
        <v>0</v>
      </c>
      <c r="N77" s="17">
        <v>0</v>
      </c>
      <c r="O77" s="17">
        <v>0</v>
      </c>
      <c r="P77" s="17">
        <v>0</v>
      </c>
      <c r="Q77" s="17">
        <v>0</v>
      </c>
      <c r="R77" s="17">
        <v>0</v>
      </c>
      <c r="S77" s="17">
        <v>0</v>
      </c>
    </row>
    <row r="78" spans="1:19" ht="15" thickTop="1" x14ac:dyDescent="0.3">
      <c r="A78" s="127" t="s">
        <v>227</v>
      </c>
      <c r="B78" s="9" t="s">
        <v>93</v>
      </c>
      <c r="C78" s="9" t="s">
        <v>94</v>
      </c>
      <c r="D78" s="10">
        <v>18700</v>
      </c>
      <c r="F78" s="10">
        <v>0</v>
      </c>
      <c r="G78" s="11">
        <v>0</v>
      </c>
      <c r="H78" s="12">
        <v>0</v>
      </c>
      <c r="I78" s="12">
        <v>0</v>
      </c>
      <c r="J78" s="12">
        <v>0</v>
      </c>
      <c r="K78" s="12">
        <v>0</v>
      </c>
      <c r="L78" s="12">
        <v>0</v>
      </c>
      <c r="M78" s="12">
        <v>0</v>
      </c>
      <c r="N78" s="12">
        <v>0</v>
      </c>
      <c r="O78" s="12">
        <v>0</v>
      </c>
      <c r="P78" s="12">
        <v>0</v>
      </c>
      <c r="Q78" s="12">
        <v>0</v>
      </c>
      <c r="R78" s="12">
        <v>0</v>
      </c>
      <c r="S78" s="12">
        <v>0</v>
      </c>
    </row>
    <row r="79" spans="1:19" x14ac:dyDescent="0.3">
      <c r="A79" s="128"/>
      <c r="B79" t="s">
        <v>95</v>
      </c>
      <c r="D79" s="13">
        <v>28000</v>
      </c>
      <c r="F79" s="13">
        <v>19800</v>
      </c>
      <c r="G79" s="14">
        <v>0</v>
      </c>
      <c r="H79" s="2">
        <v>0</v>
      </c>
      <c r="I79" s="2">
        <v>0</v>
      </c>
      <c r="J79" s="2">
        <v>0</v>
      </c>
      <c r="K79" s="2">
        <v>0</v>
      </c>
      <c r="L79" s="2">
        <v>0</v>
      </c>
      <c r="M79" s="2">
        <v>0</v>
      </c>
      <c r="N79" s="2">
        <v>0</v>
      </c>
      <c r="O79" s="2">
        <v>0</v>
      </c>
      <c r="P79" s="2">
        <v>0</v>
      </c>
      <c r="Q79" s="2">
        <v>0</v>
      </c>
      <c r="R79" s="2">
        <v>0</v>
      </c>
      <c r="S79" s="2">
        <v>0</v>
      </c>
    </row>
    <row r="80" spans="1:19" x14ac:dyDescent="0.3">
      <c r="A80" s="128"/>
      <c r="B80" t="s">
        <v>96</v>
      </c>
      <c r="D80" s="13">
        <v>21200</v>
      </c>
      <c r="F80" s="13">
        <v>14200</v>
      </c>
      <c r="G80" s="14">
        <v>0</v>
      </c>
      <c r="H80" s="2">
        <v>0</v>
      </c>
      <c r="I80" s="2">
        <v>0</v>
      </c>
      <c r="J80" s="2">
        <v>0</v>
      </c>
      <c r="K80" s="2">
        <v>0</v>
      </c>
      <c r="L80" s="2">
        <v>0</v>
      </c>
      <c r="M80" s="2">
        <v>0</v>
      </c>
      <c r="N80" s="2">
        <v>0</v>
      </c>
      <c r="O80" s="2">
        <v>0</v>
      </c>
      <c r="P80" s="2">
        <v>0</v>
      </c>
      <c r="Q80" s="2">
        <v>0</v>
      </c>
      <c r="R80" s="2">
        <v>0</v>
      </c>
      <c r="S80" s="2">
        <v>0</v>
      </c>
    </row>
    <row r="81" spans="1:19" ht="15" thickBot="1" x14ac:dyDescent="0.35">
      <c r="A81" s="129"/>
      <c r="B81" s="18" t="s">
        <v>97</v>
      </c>
      <c r="C81" s="18"/>
      <c r="D81" s="15">
        <v>21200</v>
      </c>
      <c r="E81" s="17"/>
      <c r="F81" s="13">
        <v>14200</v>
      </c>
      <c r="G81" s="16">
        <v>0</v>
      </c>
      <c r="H81" s="17">
        <v>0</v>
      </c>
      <c r="I81" s="17">
        <v>0</v>
      </c>
      <c r="J81" s="17">
        <v>0</v>
      </c>
      <c r="K81" s="17">
        <v>0</v>
      </c>
      <c r="L81" s="17">
        <v>0</v>
      </c>
      <c r="M81" s="17">
        <v>0</v>
      </c>
      <c r="N81" s="17">
        <v>0</v>
      </c>
      <c r="O81" s="17">
        <v>0</v>
      </c>
      <c r="P81" s="17">
        <v>0</v>
      </c>
      <c r="Q81" s="17">
        <v>0</v>
      </c>
      <c r="R81" s="17">
        <v>0</v>
      </c>
      <c r="S81" s="17">
        <v>0</v>
      </c>
    </row>
    <row r="82" spans="1:19" ht="15" thickTop="1" x14ac:dyDescent="0.3">
      <c r="A82" s="127" t="s">
        <v>100</v>
      </c>
      <c r="B82" s="9" t="s">
        <v>101</v>
      </c>
      <c r="C82" s="9" t="s">
        <v>102</v>
      </c>
      <c r="D82" s="10">
        <v>23200</v>
      </c>
      <c r="E82" s="2">
        <v>0.5</v>
      </c>
      <c r="F82" s="10">
        <f t="shared" ref="F82:G89" si="8">0.25*$D82</f>
        <v>5800</v>
      </c>
      <c r="G82" s="11">
        <f t="shared" si="8"/>
        <v>5800</v>
      </c>
      <c r="H82" s="12">
        <v>0</v>
      </c>
      <c r="I82" s="12">
        <v>0</v>
      </c>
      <c r="J82" s="12">
        <v>0</v>
      </c>
      <c r="K82" s="12">
        <v>0</v>
      </c>
      <c r="L82" s="12">
        <v>0</v>
      </c>
      <c r="M82" s="12">
        <v>0</v>
      </c>
      <c r="N82" s="12">
        <v>0</v>
      </c>
      <c r="O82" s="12">
        <v>0</v>
      </c>
      <c r="P82" s="12">
        <v>0</v>
      </c>
      <c r="Q82" s="12">
        <v>0</v>
      </c>
      <c r="R82" s="12">
        <v>0</v>
      </c>
      <c r="S82" s="12">
        <v>0</v>
      </c>
    </row>
    <row r="83" spans="1:19" x14ac:dyDescent="0.3">
      <c r="A83" s="128"/>
      <c r="B83" t="s">
        <v>103</v>
      </c>
      <c r="C83" t="s">
        <v>104</v>
      </c>
      <c r="D83" s="13">
        <v>23200</v>
      </c>
      <c r="E83" s="2">
        <v>0.5</v>
      </c>
      <c r="F83" s="13">
        <f t="shared" si="8"/>
        <v>5800</v>
      </c>
      <c r="G83" s="14">
        <f t="shared" si="8"/>
        <v>5800</v>
      </c>
      <c r="H83" s="2">
        <v>0</v>
      </c>
      <c r="I83" s="2">
        <v>0</v>
      </c>
      <c r="J83" s="2">
        <v>0</v>
      </c>
      <c r="K83" s="2">
        <v>0</v>
      </c>
      <c r="L83" s="2">
        <v>0</v>
      </c>
      <c r="M83" s="2">
        <v>0</v>
      </c>
      <c r="N83" s="2">
        <v>0</v>
      </c>
      <c r="O83" s="2">
        <v>0</v>
      </c>
      <c r="P83" s="2">
        <v>0</v>
      </c>
      <c r="Q83" s="2">
        <v>0</v>
      </c>
      <c r="R83" s="2">
        <v>0</v>
      </c>
      <c r="S83" s="2">
        <v>0</v>
      </c>
    </row>
    <row r="84" spans="1:19" x14ac:dyDescent="0.3">
      <c r="A84" s="128"/>
      <c r="B84" t="s">
        <v>105</v>
      </c>
      <c r="C84" t="s">
        <v>102</v>
      </c>
      <c r="D84" s="13">
        <v>23200</v>
      </c>
      <c r="E84" s="2">
        <v>0.5</v>
      </c>
      <c r="F84" s="13">
        <f t="shared" si="8"/>
        <v>5800</v>
      </c>
      <c r="G84" s="14">
        <f t="shared" si="8"/>
        <v>5800</v>
      </c>
      <c r="H84" s="2">
        <v>0</v>
      </c>
      <c r="I84" s="2">
        <v>0</v>
      </c>
      <c r="J84" s="2">
        <v>0</v>
      </c>
      <c r="K84" s="2">
        <v>0</v>
      </c>
      <c r="L84" s="2">
        <v>0</v>
      </c>
      <c r="M84" s="2">
        <v>0</v>
      </c>
      <c r="N84" s="2">
        <v>0</v>
      </c>
      <c r="O84" s="2">
        <v>0</v>
      </c>
      <c r="P84" s="2">
        <v>0</v>
      </c>
      <c r="Q84" s="2">
        <v>0</v>
      </c>
      <c r="R84" s="2">
        <v>0</v>
      </c>
      <c r="S84" s="2">
        <v>0</v>
      </c>
    </row>
    <row r="85" spans="1:19" x14ac:dyDescent="0.3">
      <c r="A85" s="128"/>
      <c r="B85" t="s">
        <v>105</v>
      </c>
      <c r="C85" t="s">
        <v>104</v>
      </c>
      <c r="D85" s="13">
        <v>23200</v>
      </c>
      <c r="E85" s="2">
        <v>0.5</v>
      </c>
      <c r="F85" s="13">
        <f t="shared" si="8"/>
        <v>5800</v>
      </c>
      <c r="G85" s="14">
        <f t="shared" si="8"/>
        <v>5800</v>
      </c>
      <c r="H85" s="2">
        <v>0</v>
      </c>
      <c r="I85" s="2">
        <v>0</v>
      </c>
      <c r="J85" s="2">
        <v>0</v>
      </c>
      <c r="K85" s="2">
        <v>0</v>
      </c>
      <c r="L85" s="2">
        <v>0</v>
      </c>
      <c r="M85" s="2">
        <v>0</v>
      </c>
      <c r="N85" s="2">
        <v>0</v>
      </c>
      <c r="O85" s="2">
        <v>0</v>
      </c>
      <c r="P85" s="2">
        <v>0</v>
      </c>
      <c r="Q85" s="2">
        <v>0</v>
      </c>
      <c r="R85" s="2">
        <v>0</v>
      </c>
      <c r="S85" s="2">
        <v>0</v>
      </c>
    </row>
    <row r="86" spans="1:19" x14ac:dyDescent="0.3">
      <c r="A86" s="128"/>
      <c r="B86" t="s">
        <v>51</v>
      </c>
      <c r="C86" t="s">
        <v>106</v>
      </c>
      <c r="D86" s="13">
        <v>11600</v>
      </c>
      <c r="E86" s="2">
        <v>0.5</v>
      </c>
      <c r="F86" s="13">
        <f t="shared" si="8"/>
        <v>2900</v>
      </c>
      <c r="G86" s="14">
        <f t="shared" si="8"/>
        <v>2900</v>
      </c>
      <c r="H86" s="2">
        <v>0</v>
      </c>
      <c r="I86" s="2">
        <v>0</v>
      </c>
      <c r="J86" s="2">
        <v>0</v>
      </c>
      <c r="K86" s="2">
        <v>0</v>
      </c>
      <c r="L86" s="2">
        <v>0</v>
      </c>
      <c r="M86" s="2">
        <v>0</v>
      </c>
      <c r="N86" s="2">
        <v>0</v>
      </c>
      <c r="O86" s="2">
        <v>0</v>
      </c>
      <c r="P86" s="2">
        <v>0</v>
      </c>
      <c r="Q86" s="2">
        <v>0</v>
      </c>
      <c r="R86" s="2">
        <v>0</v>
      </c>
      <c r="S86" s="2">
        <v>0</v>
      </c>
    </row>
    <row r="87" spans="1:19" x14ac:dyDescent="0.3">
      <c r="A87" s="128"/>
      <c r="B87" t="s">
        <v>51</v>
      </c>
      <c r="C87" t="s">
        <v>107</v>
      </c>
      <c r="D87" s="13">
        <v>11600</v>
      </c>
      <c r="E87" s="2">
        <v>0.5</v>
      </c>
      <c r="F87" s="13">
        <f t="shared" si="8"/>
        <v>2900</v>
      </c>
      <c r="G87" s="14">
        <f t="shared" si="8"/>
        <v>2900</v>
      </c>
      <c r="H87" s="2">
        <v>0</v>
      </c>
      <c r="I87" s="2">
        <v>0</v>
      </c>
      <c r="J87" s="2">
        <v>0</v>
      </c>
      <c r="K87" s="2">
        <v>0</v>
      </c>
      <c r="L87" s="2">
        <v>0</v>
      </c>
      <c r="M87" s="2">
        <v>0</v>
      </c>
      <c r="N87" s="2">
        <v>0</v>
      </c>
      <c r="O87" s="2">
        <v>0</v>
      </c>
      <c r="P87" s="2">
        <v>0</v>
      </c>
      <c r="Q87" s="2">
        <v>0</v>
      </c>
      <c r="R87" s="2">
        <v>0</v>
      </c>
      <c r="S87" s="2">
        <v>0</v>
      </c>
    </row>
    <row r="88" spans="1:19" x14ac:dyDescent="0.3">
      <c r="A88" s="128"/>
      <c r="B88" t="s">
        <v>108</v>
      </c>
      <c r="D88" s="13">
        <v>23200</v>
      </c>
      <c r="E88" s="2">
        <v>0.5</v>
      </c>
      <c r="F88" s="13">
        <f t="shared" si="8"/>
        <v>5800</v>
      </c>
      <c r="G88" s="14">
        <f t="shared" si="8"/>
        <v>5800</v>
      </c>
      <c r="H88" s="2">
        <v>0</v>
      </c>
      <c r="I88" s="2">
        <v>0</v>
      </c>
      <c r="J88" s="2">
        <v>0</v>
      </c>
      <c r="K88" s="2">
        <v>0</v>
      </c>
      <c r="L88" s="2">
        <v>0</v>
      </c>
      <c r="M88" s="2">
        <v>0</v>
      </c>
      <c r="N88" s="2">
        <v>0</v>
      </c>
      <c r="O88" s="2">
        <v>0</v>
      </c>
      <c r="P88" s="2">
        <v>0</v>
      </c>
      <c r="Q88" s="2">
        <v>0</v>
      </c>
      <c r="R88" s="2">
        <v>0</v>
      </c>
      <c r="S88" s="2">
        <v>0</v>
      </c>
    </row>
    <row r="89" spans="1:19" ht="15" thickBot="1" x14ac:dyDescent="0.35">
      <c r="A89" s="128"/>
      <c r="B89" t="s">
        <v>109</v>
      </c>
      <c r="D89" s="13">
        <v>23200</v>
      </c>
      <c r="E89" s="17">
        <v>0.5</v>
      </c>
      <c r="F89" s="13">
        <f t="shared" si="8"/>
        <v>5800</v>
      </c>
      <c r="G89" s="14">
        <f t="shared" si="8"/>
        <v>5800</v>
      </c>
      <c r="H89" s="2">
        <v>0</v>
      </c>
      <c r="I89" s="2">
        <v>0</v>
      </c>
      <c r="J89" s="2">
        <v>0</v>
      </c>
      <c r="K89" s="2">
        <v>0</v>
      </c>
      <c r="L89" s="2">
        <v>0</v>
      </c>
      <c r="M89" s="2">
        <v>0</v>
      </c>
      <c r="N89" s="2">
        <v>0</v>
      </c>
      <c r="O89" s="2">
        <v>0</v>
      </c>
      <c r="P89" s="2">
        <v>0</v>
      </c>
      <c r="Q89" s="2">
        <v>0</v>
      </c>
      <c r="R89" s="2">
        <v>0</v>
      </c>
      <c r="S89" s="2">
        <v>0</v>
      </c>
    </row>
    <row r="90" spans="1:19" ht="15" thickTop="1" x14ac:dyDescent="0.3">
      <c r="A90" s="127" t="s">
        <v>110</v>
      </c>
      <c r="B90" s="9" t="s">
        <v>111</v>
      </c>
      <c r="C90" s="9"/>
      <c r="D90" s="10">
        <v>3400</v>
      </c>
      <c r="E90" s="2">
        <v>0</v>
      </c>
      <c r="F90" s="10">
        <v>0</v>
      </c>
      <c r="G90" s="11">
        <v>0</v>
      </c>
      <c r="H90" s="12">
        <v>0</v>
      </c>
      <c r="I90" s="12">
        <v>1</v>
      </c>
      <c r="J90" s="12">
        <v>0</v>
      </c>
      <c r="K90" s="12">
        <v>0</v>
      </c>
      <c r="L90" s="12">
        <v>1</v>
      </c>
      <c r="M90" s="12">
        <v>0</v>
      </c>
      <c r="N90" s="12">
        <v>1</v>
      </c>
      <c r="O90" s="12">
        <v>0</v>
      </c>
      <c r="P90" s="12">
        <v>1</v>
      </c>
      <c r="Q90" s="12">
        <v>0</v>
      </c>
      <c r="R90" s="12">
        <v>0.5</v>
      </c>
      <c r="S90" s="12">
        <v>0.4</v>
      </c>
    </row>
    <row r="91" spans="1:19" x14ac:dyDescent="0.3">
      <c r="A91" s="128"/>
      <c r="B91" t="s">
        <v>112</v>
      </c>
      <c r="D91" s="13">
        <v>7700</v>
      </c>
      <c r="E91" s="2">
        <v>0</v>
      </c>
      <c r="F91" s="13">
        <v>0</v>
      </c>
      <c r="G91" s="14">
        <v>0</v>
      </c>
      <c r="H91" s="2">
        <v>0</v>
      </c>
      <c r="I91" s="2">
        <v>1</v>
      </c>
      <c r="J91" s="2">
        <v>0</v>
      </c>
      <c r="K91" s="2">
        <v>0</v>
      </c>
      <c r="L91" s="2">
        <v>0</v>
      </c>
      <c r="M91" s="2">
        <v>0</v>
      </c>
      <c r="N91" s="2">
        <v>0</v>
      </c>
      <c r="O91" s="2">
        <v>0</v>
      </c>
      <c r="P91" s="2">
        <v>0</v>
      </c>
      <c r="Q91" s="2">
        <v>0</v>
      </c>
      <c r="R91" s="2">
        <v>0</v>
      </c>
      <c r="S91" s="2">
        <v>0.4</v>
      </c>
    </row>
    <row r="92" spans="1:19" x14ac:dyDescent="0.3">
      <c r="A92" s="128"/>
      <c r="B92" t="s">
        <v>113</v>
      </c>
      <c r="D92" s="13">
        <v>640</v>
      </c>
      <c r="E92" s="2">
        <v>0</v>
      </c>
      <c r="F92" s="13">
        <v>0</v>
      </c>
      <c r="G92" s="14">
        <v>0</v>
      </c>
      <c r="H92" s="2">
        <v>0</v>
      </c>
      <c r="I92" s="2">
        <v>0</v>
      </c>
      <c r="J92" s="2">
        <v>0</v>
      </c>
      <c r="K92" s="2">
        <v>0</v>
      </c>
      <c r="L92" s="2">
        <v>0</v>
      </c>
      <c r="M92" s="2">
        <v>0</v>
      </c>
      <c r="N92" s="2">
        <v>0</v>
      </c>
      <c r="O92" s="2">
        <v>0</v>
      </c>
      <c r="P92" s="2">
        <v>0</v>
      </c>
      <c r="Q92" s="2">
        <v>0</v>
      </c>
      <c r="R92" s="2">
        <v>0</v>
      </c>
      <c r="S92" s="2">
        <v>0</v>
      </c>
    </row>
    <row r="93" spans="1:19" x14ac:dyDescent="0.3">
      <c r="A93" s="128"/>
      <c r="B93" t="s">
        <v>114</v>
      </c>
      <c r="C93" t="s">
        <v>115</v>
      </c>
      <c r="D93" s="13">
        <v>320</v>
      </c>
      <c r="E93" s="2">
        <v>0</v>
      </c>
      <c r="F93" s="13">
        <v>0</v>
      </c>
      <c r="G93" s="14">
        <v>0</v>
      </c>
      <c r="H93" s="2">
        <v>0</v>
      </c>
      <c r="I93" s="2">
        <v>0</v>
      </c>
      <c r="J93" s="2">
        <v>0</v>
      </c>
      <c r="K93" s="2">
        <v>0</v>
      </c>
      <c r="L93" s="2">
        <v>0</v>
      </c>
      <c r="M93" s="2">
        <v>0</v>
      </c>
      <c r="N93" s="2">
        <v>0</v>
      </c>
      <c r="O93" s="2">
        <v>0</v>
      </c>
      <c r="P93" s="2">
        <v>0</v>
      </c>
      <c r="Q93" s="2">
        <v>0</v>
      </c>
      <c r="R93" s="2">
        <v>0</v>
      </c>
      <c r="S93" s="2">
        <v>1</v>
      </c>
    </row>
    <row r="94" spans="1:19" x14ac:dyDescent="0.3">
      <c r="A94" s="128"/>
      <c r="B94" t="s">
        <v>114</v>
      </c>
      <c r="C94" t="s">
        <v>116</v>
      </c>
      <c r="D94" s="13">
        <v>950</v>
      </c>
      <c r="E94" s="2">
        <v>0</v>
      </c>
      <c r="F94" s="13">
        <v>0</v>
      </c>
      <c r="G94" s="14">
        <v>0</v>
      </c>
      <c r="H94" s="2">
        <v>0</v>
      </c>
      <c r="I94" s="2">
        <v>0</v>
      </c>
      <c r="J94" s="2">
        <v>0</v>
      </c>
      <c r="K94" s="2">
        <v>0</v>
      </c>
      <c r="L94" s="2">
        <v>0</v>
      </c>
      <c r="M94" s="2">
        <v>0</v>
      </c>
      <c r="N94" s="2">
        <v>0</v>
      </c>
      <c r="O94" s="2">
        <v>0</v>
      </c>
      <c r="P94" s="2">
        <v>0</v>
      </c>
      <c r="Q94" s="2">
        <v>0</v>
      </c>
      <c r="R94" s="2">
        <v>0</v>
      </c>
      <c r="S94" s="2">
        <v>1</v>
      </c>
    </row>
    <row r="95" spans="1:19" x14ac:dyDescent="0.3">
      <c r="A95" s="128"/>
      <c r="B95" t="s">
        <v>114</v>
      </c>
      <c r="C95" t="s">
        <v>117</v>
      </c>
      <c r="D95" s="13">
        <v>320</v>
      </c>
      <c r="E95" s="2">
        <v>0</v>
      </c>
      <c r="F95" s="13">
        <v>0</v>
      </c>
      <c r="G95" s="14">
        <v>0</v>
      </c>
      <c r="H95" s="2">
        <v>0</v>
      </c>
      <c r="I95" s="2">
        <v>0</v>
      </c>
      <c r="J95" s="2">
        <v>0</v>
      </c>
      <c r="K95" s="2">
        <v>0</v>
      </c>
      <c r="L95" s="2">
        <v>0</v>
      </c>
      <c r="M95" s="2">
        <v>0</v>
      </c>
      <c r="N95" s="2">
        <v>0</v>
      </c>
      <c r="O95" s="2">
        <v>0</v>
      </c>
      <c r="P95" s="2">
        <v>0</v>
      </c>
      <c r="Q95" s="2">
        <v>0</v>
      </c>
      <c r="R95" s="2">
        <v>0</v>
      </c>
      <c r="S95" s="2">
        <v>0</v>
      </c>
    </row>
    <row r="96" spans="1:19" x14ac:dyDescent="0.3">
      <c r="A96" s="128"/>
      <c r="B96" t="s">
        <v>118</v>
      </c>
      <c r="C96" t="s">
        <v>13</v>
      </c>
      <c r="D96" s="13">
        <v>3340</v>
      </c>
      <c r="E96" s="2">
        <v>0</v>
      </c>
      <c r="F96" s="13">
        <v>0</v>
      </c>
      <c r="G96" s="14">
        <v>0</v>
      </c>
      <c r="H96" s="2">
        <v>0</v>
      </c>
      <c r="I96" s="2">
        <v>0</v>
      </c>
      <c r="J96" s="2">
        <v>0</v>
      </c>
      <c r="K96" s="2">
        <v>0</v>
      </c>
      <c r="L96" s="2">
        <v>0</v>
      </c>
      <c r="M96" s="2">
        <v>0</v>
      </c>
      <c r="N96" s="2">
        <v>0</v>
      </c>
      <c r="O96" s="2">
        <v>0</v>
      </c>
      <c r="P96" s="2">
        <v>0</v>
      </c>
      <c r="Q96" s="2">
        <v>0</v>
      </c>
      <c r="R96" s="2">
        <v>0</v>
      </c>
      <c r="S96" s="2">
        <v>0</v>
      </c>
    </row>
    <row r="97" spans="1:19" x14ac:dyDescent="0.3">
      <c r="A97" s="128"/>
      <c r="B97" t="s">
        <v>118</v>
      </c>
      <c r="C97" t="s">
        <v>119</v>
      </c>
      <c r="D97" s="13">
        <v>3340</v>
      </c>
      <c r="E97" s="2">
        <v>0</v>
      </c>
      <c r="F97" s="13">
        <v>0</v>
      </c>
      <c r="G97" s="14">
        <v>0</v>
      </c>
      <c r="H97" s="2">
        <v>0</v>
      </c>
      <c r="I97" s="2">
        <v>0</v>
      </c>
      <c r="J97" s="2">
        <v>0</v>
      </c>
      <c r="K97" s="2">
        <v>0</v>
      </c>
      <c r="L97" s="2">
        <v>0</v>
      </c>
      <c r="M97" s="2">
        <v>0</v>
      </c>
      <c r="N97" s="2">
        <v>0</v>
      </c>
      <c r="O97" s="2">
        <v>0</v>
      </c>
      <c r="P97" s="2">
        <v>0</v>
      </c>
      <c r="Q97" s="2">
        <v>0</v>
      </c>
      <c r="R97" s="2">
        <v>0</v>
      </c>
      <c r="S97" s="2">
        <v>0</v>
      </c>
    </row>
    <row r="98" spans="1:19" x14ac:dyDescent="0.3">
      <c r="A98" s="128"/>
      <c r="B98" t="s">
        <v>118</v>
      </c>
      <c r="C98" t="s">
        <v>120</v>
      </c>
      <c r="D98" s="13">
        <v>640</v>
      </c>
      <c r="E98" s="2">
        <v>0</v>
      </c>
      <c r="F98" s="13">
        <v>0</v>
      </c>
      <c r="G98" s="14">
        <v>0</v>
      </c>
      <c r="H98" s="2">
        <v>0</v>
      </c>
      <c r="I98" s="2">
        <v>0</v>
      </c>
      <c r="J98" s="2">
        <v>0</v>
      </c>
      <c r="K98" s="2">
        <v>0</v>
      </c>
      <c r="L98" s="2">
        <v>0</v>
      </c>
      <c r="M98" s="2">
        <v>0</v>
      </c>
      <c r="N98" s="2">
        <v>0</v>
      </c>
      <c r="O98" s="2">
        <v>0</v>
      </c>
      <c r="P98" s="2">
        <v>0</v>
      </c>
      <c r="Q98" s="2">
        <v>0</v>
      </c>
      <c r="R98" s="2">
        <v>0</v>
      </c>
      <c r="S98" s="2">
        <v>0</v>
      </c>
    </row>
    <row r="99" spans="1:19" x14ac:dyDescent="0.3">
      <c r="A99" s="128"/>
      <c r="B99" t="s">
        <v>121</v>
      </c>
      <c r="C99" t="s">
        <v>122</v>
      </c>
      <c r="D99" s="13">
        <v>310</v>
      </c>
      <c r="E99" s="2">
        <v>0</v>
      </c>
      <c r="F99" s="13">
        <v>0</v>
      </c>
      <c r="G99" s="14">
        <v>0</v>
      </c>
      <c r="H99" s="2">
        <v>0</v>
      </c>
      <c r="I99" s="2">
        <v>0</v>
      </c>
      <c r="J99" s="2">
        <v>0</v>
      </c>
      <c r="K99" s="2">
        <v>0</v>
      </c>
      <c r="L99" s="2">
        <v>0</v>
      </c>
      <c r="M99" s="2">
        <v>0</v>
      </c>
      <c r="N99" s="2">
        <v>0</v>
      </c>
      <c r="O99" s="2">
        <v>0</v>
      </c>
      <c r="P99" s="2">
        <v>0</v>
      </c>
      <c r="Q99" s="2">
        <v>0</v>
      </c>
      <c r="R99" s="2">
        <v>0</v>
      </c>
      <c r="S99" s="2">
        <v>0</v>
      </c>
    </row>
    <row r="100" spans="1:19" x14ac:dyDescent="0.3">
      <c r="A100" s="128"/>
      <c r="B100" t="s">
        <v>123</v>
      </c>
      <c r="C100" t="s">
        <v>124</v>
      </c>
      <c r="D100" s="13">
        <v>640</v>
      </c>
      <c r="E100" s="2">
        <v>0</v>
      </c>
      <c r="F100" s="13">
        <v>0</v>
      </c>
      <c r="G100" s="14">
        <v>0</v>
      </c>
      <c r="H100" s="2">
        <v>0</v>
      </c>
      <c r="I100" s="2">
        <v>0</v>
      </c>
      <c r="J100" s="2">
        <v>0</v>
      </c>
      <c r="K100" s="2">
        <v>0</v>
      </c>
      <c r="L100" s="2">
        <v>0</v>
      </c>
      <c r="M100" s="2">
        <v>0</v>
      </c>
      <c r="N100" s="2">
        <v>0</v>
      </c>
      <c r="O100" s="2">
        <v>0</v>
      </c>
      <c r="P100" s="2">
        <v>0</v>
      </c>
      <c r="Q100" s="2">
        <v>0</v>
      </c>
      <c r="R100" s="2">
        <v>0</v>
      </c>
      <c r="S100" s="2">
        <v>0</v>
      </c>
    </row>
    <row r="101" spans="1:19" x14ac:dyDescent="0.3">
      <c r="A101" s="128"/>
      <c r="B101" t="s">
        <v>123</v>
      </c>
      <c r="C101" t="s">
        <v>125</v>
      </c>
      <c r="D101" s="13">
        <v>310</v>
      </c>
      <c r="E101" s="2">
        <v>0</v>
      </c>
      <c r="F101" s="13">
        <v>0</v>
      </c>
      <c r="G101" s="14">
        <v>0</v>
      </c>
      <c r="H101" s="2">
        <v>0</v>
      </c>
      <c r="I101" s="2">
        <v>0</v>
      </c>
      <c r="J101" s="2">
        <v>0</v>
      </c>
      <c r="K101" s="2">
        <v>0</v>
      </c>
      <c r="L101" s="2">
        <v>0</v>
      </c>
      <c r="M101" s="2">
        <v>0</v>
      </c>
      <c r="N101" s="2">
        <v>0</v>
      </c>
      <c r="O101" s="2">
        <v>0</v>
      </c>
      <c r="P101" s="2">
        <v>0</v>
      </c>
      <c r="Q101" s="2">
        <v>0</v>
      </c>
      <c r="R101" s="2">
        <v>0</v>
      </c>
      <c r="S101" s="2">
        <v>0</v>
      </c>
    </row>
    <row r="102" spans="1:19" s="84" customFormat="1" ht="15" thickBot="1" x14ac:dyDescent="0.35">
      <c r="A102" s="128"/>
      <c r="B102" s="84" t="s">
        <v>126</v>
      </c>
      <c r="D102" s="85">
        <v>11600</v>
      </c>
      <c r="E102" s="86">
        <v>0</v>
      </c>
      <c r="F102" s="85">
        <v>0</v>
      </c>
      <c r="G102" s="87">
        <v>0</v>
      </c>
      <c r="H102" s="86">
        <v>0</v>
      </c>
      <c r="I102" s="86">
        <v>0</v>
      </c>
      <c r="J102" s="86">
        <v>0</v>
      </c>
      <c r="K102" s="86">
        <v>0</v>
      </c>
      <c r="L102" s="86">
        <v>0</v>
      </c>
      <c r="M102" s="86">
        <v>0</v>
      </c>
      <c r="N102" s="86">
        <v>0</v>
      </c>
      <c r="O102" s="86">
        <v>0</v>
      </c>
      <c r="P102" s="86">
        <v>0</v>
      </c>
      <c r="Q102" s="86">
        <v>0</v>
      </c>
      <c r="R102" s="86">
        <v>0</v>
      </c>
      <c r="S102" s="86">
        <v>0</v>
      </c>
    </row>
    <row r="103" spans="1:19" x14ac:dyDescent="0.3">
      <c r="A103" s="128"/>
      <c r="B103" s="83" t="s">
        <v>203</v>
      </c>
      <c r="C103" t="s">
        <v>47</v>
      </c>
      <c r="D103" s="13">
        <v>109400</v>
      </c>
      <c r="E103" s="2">
        <v>0.3</v>
      </c>
      <c r="F103" s="81">
        <f>0.15*$D103</f>
        <v>16410</v>
      </c>
      <c r="G103" s="82">
        <f>0.15*$D103</f>
        <v>16410</v>
      </c>
      <c r="H103" s="2">
        <v>0</v>
      </c>
      <c r="I103" s="2">
        <v>1</v>
      </c>
      <c r="J103" s="2">
        <v>0</v>
      </c>
      <c r="K103" s="2">
        <v>0</v>
      </c>
      <c r="L103" s="2">
        <v>0</v>
      </c>
      <c r="M103" s="2">
        <v>0</v>
      </c>
      <c r="N103" s="2">
        <v>0</v>
      </c>
      <c r="O103" s="2">
        <v>0</v>
      </c>
      <c r="P103" s="2">
        <v>0</v>
      </c>
      <c r="Q103" s="2">
        <v>0</v>
      </c>
      <c r="R103" s="2">
        <v>0.5</v>
      </c>
      <c r="S103" s="2">
        <v>0.4</v>
      </c>
    </row>
    <row r="104" spans="1:19" x14ac:dyDescent="0.3">
      <c r="A104" s="128"/>
      <c r="C104" t="s">
        <v>48</v>
      </c>
      <c r="D104" s="13">
        <v>54800</v>
      </c>
      <c r="E104" s="2">
        <v>0.3</v>
      </c>
      <c r="F104" s="81">
        <f t="shared" ref="F104:G105" si="9">0.15*$D104</f>
        <v>8220</v>
      </c>
      <c r="G104" s="82">
        <f t="shared" si="9"/>
        <v>8220</v>
      </c>
      <c r="H104" s="2">
        <v>0</v>
      </c>
      <c r="I104" s="2">
        <v>1</v>
      </c>
      <c r="J104" s="2">
        <v>0</v>
      </c>
      <c r="K104" s="2">
        <v>0</v>
      </c>
      <c r="L104" s="2">
        <v>0</v>
      </c>
      <c r="M104" s="2">
        <v>0</v>
      </c>
      <c r="N104" s="2">
        <v>0</v>
      </c>
      <c r="O104" s="2">
        <v>0</v>
      </c>
      <c r="P104" s="2">
        <v>0</v>
      </c>
      <c r="Q104" s="2">
        <v>0</v>
      </c>
      <c r="R104" s="2">
        <v>0</v>
      </c>
      <c r="S104" s="2">
        <v>0.4</v>
      </c>
    </row>
    <row r="105" spans="1:19" x14ac:dyDescent="0.3">
      <c r="A105" s="128"/>
      <c r="C105" t="s">
        <v>48</v>
      </c>
      <c r="D105" s="13">
        <v>27200</v>
      </c>
      <c r="E105" s="2">
        <v>0.3</v>
      </c>
      <c r="F105" s="81">
        <f t="shared" si="9"/>
        <v>4080</v>
      </c>
      <c r="G105" s="82">
        <f t="shared" si="9"/>
        <v>4080</v>
      </c>
      <c r="H105" s="2">
        <v>0</v>
      </c>
      <c r="I105" s="2">
        <v>1</v>
      </c>
      <c r="J105" s="2">
        <v>0</v>
      </c>
      <c r="K105" s="2">
        <v>0</v>
      </c>
      <c r="L105" s="2">
        <v>0</v>
      </c>
      <c r="M105" s="2">
        <v>0</v>
      </c>
      <c r="N105" s="2">
        <v>0</v>
      </c>
      <c r="O105" s="2">
        <v>0</v>
      </c>
      <c r="P105" s="2">
        <v>0</v>
      </c>
      <c r="Q105" s="2">
        <v>0</v>
      </c>
      <c r="R105" s="2">
        <v>0.5</v>
      </c>
      <c r="S105" s="2">
        <v>0.4</v>
      </c>
    </row>
    <row r="106" spans="1:19" ht="15" thickBot="1" x14ac:dyDescent="0.35">
      <c r="A106" s="129"/>
      <c r="B106" s="18" t="s">
        <v>131</v>
      </c>
      <c r="C106" s="18"/>
      <c r="D106" s="15">
        <v>73</v>
      </c>
      <c r="E106" s="17"/>
      <c r="F106" s="15">
        <v>0</v>
      </c>
      <c r="G106" s="16">
        <v>0</v>
      </c>
      <c r="H106" s="17" t="str">
        <f>IFERROR(#REF!/$D106,"-")</f>
        <v>-</v>
      </c>
      <c r="I106" s="17" t="str">
        <f>IFERROR(#REF!/$D106,"-")</f>
        <v>-</v>
      </c>
      <c r="J106" s="17" t="str">
        <f>IFERROR(#REF!/$D106,"-")</f>
        <v>-</v>
      </c>
      <c r="K106" s="17" t="str">
        <f>IFERROR(#REF!/$D106,"-")</f>
        <v>-</v>
      </c>
      <c r="L106" s="17" t="str">
        <f>IFERROR(#REF!/$D106,"-")</f>
        <v>-</v>
      </c>
      <c r="M106" s="17" t="str">
        <f>IFERROR(#REF!/$D106,"-")</f>
        <v>-</v>
      </c>
      <c r="N106" s="17" t="str">
        <f>IFERROR(#REF!/$D106,"-")</f>
        <v>-</v>
      </c>
      <c r="O106" s="17" t="str">
        <f>IFERROR(#REF!/$D106,"-")</f>
        <v>-</v>
      </c>
      <c r="P106" s="17" t="str">
        <f>IFERROR(#REF!/$D106,"-")</f>
        <v>-</v>
      </c>
      <c r="Q106" s="17" t="str">
        <f>IFERROR(#REF!/$D106,"-")</f>
        <v>-</v>
      </c>
      <c r="R106" s="17" t="str">
        <f>IFERROR(#REF!/$D106,"-")</f>
        <v>-</v>
      </c>
      <c r="S106" s="17" t="str">
        <f>IFERROR(#REF!/$D106,"-")</f>
        <v>-</v>
      </c>
    </row>
    <row r="107" spans="1:19" ht="15" thickTop="1" x14ac:dyDescent="0.3">
      <c r="G107"/>
    </row>
    <row r="108" spans="1:19" x14ac:dyDescent="0.3">
      <c r="G108"/>
    </row>
    <row r="109" spans="1:19" x14ac:dyDescent="0.3">
      <c r="G109"/>
    </row>
    <row r="110" spans="1:19" ht="14.4" customHeight="1" x14ac:dyDescent="0.3">
      <c r="D110" s="54"/>
      <c r="E110" s="122" t="s">
        <v>0</v>
      </c>
      <c r="F110" s="123"/>
      <c r="G110" s="124"/>
      <c r="H110" s="122" t="s">
        <v>223</v>
      </c>
      <c r="I110" s="123"/>
      <c r="J110" s="123"/>
      <c r="K110" s="123"/>
      <c r="L110" s="123"/>
      <c r="M110" s="123"/>
      <c r="N110" s="123"/>
      <c r="O110" s="123"/>
      <c r="P110" s="123"/>
      <c r="Q110" s="123"/>
      <c r="R110" s="123"/>
      <c r="S110" s="123"/>
    </row>
    <row r="111" spans="1:19" ht="34.200000000000003" x14ac:dyDescent="0.3">
      <c r="B111" s="4" t="s">
        <v>132</v>
      </c>
      <c r="C111" s="4"/>
      <c r="D111" s="4" t="s">
        <v>226</v>
      </c>
      <c r="E111" s="69" t="s">
        <v>192</v>
      </c>
      <c r="F111" s="5" t="s">
        <v>193</v>
      </c>
      <c r="G111" s="63" t="s">
        <v>4</v>
      </c>
      <c r="H111" s="70" t="s">
        <v>133</v>
      </c>
      <c r="I111" s="59" t="s">
        <v>5</v>
      </c>
      <c r="J111" s="59" t="s">
        <v>134</v>
      </c>
      <c r="K111" s="59" t="s">
        <v>7</v>
      </c>
      <c r="L111" s="59" t="s">
        <v>135</v>
      </c>
      <c r="M111" s="59"/>
      <c r="N111" s="59"/>
      <c r="O111" s="59"/>
      <c r="P111" s="59"/>
      <c r="Q111" s="59"/>
      <c r="R111" s="59"/>
    </row>
    <row r="112" spans="1:19" ht="23.4" thickBot="1" x14ac:dyDescent="0.35">
      <c r="D112" s="7" t="s">
        <v>10</v>
      </c>
      <c r="E112" s="71" t="s">
        <v>194</v>
      </c>
      <c r="F112" s="7" t="s">
        <v>10</v>
      </c>
      <c r="G112" s="64" t="s">
        <v>10</v>
      </c>
      <c r="H112" s="65" t="s">
        <v>11</v>
      </c>
      <c r="I112" s="60" t="s">
        <v>11</v>
      </c>
      <c r="J112" s="60" t="s">
        <v>11</v>
      </c>
      <c r="K112" s="60" t="s">
        <v>11</v>
      </c>
      <c r="L112" s="60" t="s">
        <v>11</v>
      </c>
      <c r="M112" s="60"/>
      <c r="N112" s="60"/>
      <c r="O112" s="60"/>
      <c r="P112" s="60"/>
      <c r="Q112" s="60"/>
      <c r="R112" s="60"/>
    </row>
    <row r="113" spans="1:18" ht="15" thickTop="1" x14ac:dyDescent="0.3">
      <c r="A113" s="119" t="s">
        <v>12</v>
      </c>
      <c r="B113" s="9" t="s">
        <v>13</v>
      </c>
      <c r="C113" s="9" t="s">
        <v>14</v>
      </c>
      <c r="D113" s="10">
        <v>46000</v>
      </c>
      <c r="E113" s="12">
        <v>0.5</v>
      </c>
      <c r="F113" s="10">
        <f>0.5*D113</f>
        <v>23000</v>
      </c>
      <c r="G113" s="11">
        <v>0</v>
      </c>
      <c r="H113" s="12">
        <v>0</v>
      </c>
      <c r="I113" s="12">
        <v>0</v>
      </c>
      <c r="J113" s="12">
        <v>1</v>
      </c>
      <c r="K113" s="12">
        <v>0</v>
      </c>
      <c r="L113" s="12">
        <v>0.9</v>
      </c>
      <c r="M113" s="9" t="s">
        <v>136</v>
      </c>
      <c r="N113" s="9" t="s">
        <v>136</v>
      </c>
      <c r="O113" s="9" t="s">
        <v>136</v>
      </c>
      <c r="P113" s="9" t="s">
        <v>136</v>
      </c>
      <c r="Q113" s="9" t="s">
        <v>136</v>
      </c>
      <c r="R113" s="9" t="s">
        <v>136</v>
      </c>
    </row>
    <row r="114" spans="1:18" x14ac:dyDescent="0.3">
      <c r="A114" s="121"/>
      <c r="B114" t="s">
        <v>13</v>
      </c>
      <c r="C114" t="s">
        <v>15</v>
      </c>
      <c r="D114" s="13">
        <v>23200</v>
      </c>
      <c r="E114" s="2">
        <v>0.5</v>
      </c>
      <c r="F114" s="13">
        <f t="shared" ref="F114:F119" si="10">0.5*D114</f>
        <v>11600</v>
      </c>
      <c r="G114" s="14">
        <v>0</v>
      </c>
      <c r="H114" s="2">
        <v>0</v>
      </c>
      <c r="I114" s="2">
        <v>0</v>
      </c>
      <c r="J114" s="2">
        <v>1</v>
      </c>
      <c r="K114" s="2">
        <v>0</v>
      </c>
      <c r="L114" s="2">
        <v>0.9</v>
      </c>
      <c r="M114" t="s">
        <v>136</v>
      </c>
      <c r="N114" t="s">
        <v>136</v>
      </c>
      <c r="O114" t="s">
        <v>136</v>
      </c>
      <c r="P114" t="s">
        <v>136</v>
      </c>
      <c r="Q114" t="s">
        <v>136</v>
      </c>
      <c r="R114" t="s">
        <v>136</v>
      </c>
    </row>
    <row r="115" spans="1:18" x14ac:dyDescent="0.3">
      <c r="A115" s="121"/>
      <c r="B115" t="s">
        <v>13</v>
      </c>
      <c r="C115" t="s">
        <v>16</v>
      </c>
      <c r="D115" s="13">
        <v>15200</v>
      </c>
      <c r="E115" s="2">
        <v>0.5</v>
      </c>
      <c r="F115" s="13">
        <f t="shared" si="10"/>
        <v>7600</v>
      </c>
      <c r="G115" s="14">
        <v>0</v>
      </c>
      <c r="H115" s="2">
        <v>0</v>
      </c>
      <c r="I115" s="2">
        <v>0</v>
      </c>
      <c r="J115" s="2">
        <v>1</v>
      </c>
      <c r="K115" s="2">
        <v>0</v>
      </c>
      <c r="L115" s="2">
        <v>0.9</v>
      </c>
      <c r="M115" t="s">
        <v>136</v>
      </c>
      <c r="N115" t="s">
        <v>136</v>
      </c>
      <c r="O115" t="s">
        <v>136</v>
      </c>
      <c r="P115" t="s">
        <v>136</v>
      </c>
      <c r="Q115" t="s">
        <v>136</v>
      </c>
      <c r="R115" t="s">
        <v>136</v>
      </c>
    </row>
    <row r="116" spans="1:18" x14ac:dyDescent="0.3">
      <c r="A116" s="121"/>
      <c r="B116" t="s">
        <v>17</v>
      </c>
      <c r="C116" t="s">
        <v>14</v>
      </c>
      <c r="D116" s="13">
        <v>23200</v>
      </c>
      <c r="E116" s="2">
        <v>0.5</v>
      </c>
      <c r="F116" s="13">
        <f t="shared" si="10"/>
        <v>11600</v>
      </c>
      <c r="G116" s="14">
        <v>0</v>
      </c>
      <c r="H116" s="2">
        <v>0</v>
      </c>
      <c r="I116" s="2">
        <v>0</v>
      </c>
      <c r="J116" s="2">
        <v>1</v>
      </c>
      <c r="K116" s="2">
        <v>0</v>
      </c>
      <c r="L116" s="2">
        <v>0.9</v>
      </c>
      <c r="M116" t="s">
        <v>136</v>
      </c>
      <c r="N116" t="s">
        <v>136</v>
      </c>
      <c r="O116" t="s">
        <v>136</v>
      </c>
      <c r="P116" t="s">
        <v>136</v>
      </c>
      <c r="Q116" t="s">
        <v>136</v>
      </c>
      <c r="R116" t="s">
        <v>136</v>
      </c>
    </row>
    <row r="117" spans="1:18" x14ac:dyDescent="0.3">
      <c r="A117" s="121"/>
      <c r="B117" t="s">
        <v>17</v>
      </c>
      <c r="C117" t="s">
        <v>15</v>
      </c>
      <c r="D117" s="13">
        <v>15200</v>
      </c>
      <c r="E117" s="2">
        <v>0.5</v>
      </c>
      <c r="F117" s="13">
        <f t="shared" si="10"/>
        <v>7600</v>
      </c>
      <c r="G117" s="14">
        <v>0</v>
      </c>
      <c r="H117" s="2">
        <v>0</v>
      </c>
      <c r="I117" s="2">
        <v>0</v>
      </c>
      <c r="J117" s="2">
        <v>1</v>
      </c>
      <c r="K117" s="2">
        <v>0</v>
      </c>
      <c r="L117" s="2">
        <v>0.9</v>
      </c>
      <c r="M117" t="s">
        <v>136</v>
      </c>
      <c r="N117" t="s">
        <v>136</v>
      </c>
      <c r="O117" t="s">
        <v>136</v>
      </c>
      <c r="P117" t="s">
        <v>136</v>
      </c>
      <c r="Q117" t="s">
        <v>136</v>
      </c>
      <c r="R117" t="s">
        <v>136</v>
      </c>
    </row>
    <row r="118" spans="1:18" x14ac:dyDescent="0.3">
      <c r="A118" s="121"/>
      <c r="B118" t="s">
        <v>17</v>
      </c>
      <c r="C118" t="s">
        <v>16</v>
      </c>
      <c r="D118" s="13">
        <v>11600</v>
      </c>
      <c r="E118" s="2">
        <v>0.5</v>
      </c>
      <c r="F118" s="13">
        <f t="shared" si="10"/>
        <v>5800</v>
      </c>
      <c r="G118" s="14">
        <v>0</v>
      </c>
      <c r="H118" s="2">
        <v>0</v>
      </c>
      <c r="I118" s="2">
        <v>0</v>
      </c>
      <c r="J118" s="2">
        <v>1</v>
      </c>
      <c r="K118" s="2">
        <v>0</v>
      </c>
      <c r="L118" s="2">
        <v>0.9</v>
      </c>
      <c r="M118" t="s">
        <v>136</v>
      </c>
      <c r="N118" t="s">
        <v>136</v>
      </c>
      <c r="O118" t="s">
        <v>136</v>
      </c>
      <c r="P118" t="s">
        <v>136</v>
      </c>
      <c r="Q118" t="s">
        <v>136</v>
      </c>
      <c r="R118" t="s">
        <v>136</v>
      </c>
    </row>
    <row r="119" spans="1:18" ht="15" thickBot="1" x14ac:dyDescent="0.35">
      <c r="A119" s="120"/>
      <c r="B119" s="18" t="s">
        <v>199</v>
      </c>
      <c r="C119" s="18"/>
      <c r="D119" s="15">
        <v>11600</v>
      </c>
      <c r="E119" s="17">
        <v>0.5</v>
      </c>
      <c r="F119" s="15">
        <f t="shared" si="10"/>
        <v>5800</v>
      </c>
      <c r="G119" s="16">
        <v>0</v>
      </c>
      <c r="H119" s="17">
        <v>0</v>
      </c>
      <c r="I119" s="17">
        <v>0</v>
      </c>
      <c r="J119" s="17">
        <v>0</v>
      </c>
      <c r="K119" s="17">
        <v>0</v>
      </c>
      <c r="L119" s="17">
        <v>0</v>
      </c>
      <c r="M119" s="18" t="s">
        <v>136</v>
      </c>
      <c r="N119" s="18" t="s">
        <v>136</v>
      </c>
      <c r="O119" s="18" t="s">
        <v>136</v>
      </c>
      <c r="P119" s="18" t="s">
        <v>136</v>
      </c>
      <c r="Q119" s="18" t="s">
        <v>136</v>
      </c>
      <c r="R119" s="18" t="s">
        <v>136</v>
      </c>
    </row>
    <row r="120" spans="1:18" ht="15" thickTop="1" x14ac:dyDescent="0.3">
      <c r="A120" s="119" t="s">
        <v>191</v>
      </c>
      <c r="B120" s="9" t="s">
        <v>138</v>
      </c>
      <c r="C120" s="9" t="s">
        <v>19</v>
      </c>
      <c r="D120" s="10">
        <v>153900</v>
      </c>
      <c r="E120" s="2">
        <v>0.5</v>
      </c>
      <c r="F120" s="10">
        <f>0.25*$D120</f>
        <v>38475</v>
      </c>
      <c r="G120" s="11">
        <f>0.25*$D120</f>
        <v>38475</v>
      </c>
      <c r="H120" s="12">
        <v>0</v>
      </c>
      <c r="I120" s="12">
        <v>0</v>
      </c>
      <c r="J120" s="12">
        <v>0.5</v>
      </c>
      <c r="K120" s="12">
        <v>0</v>
      </c>
      <c r="L120" s="12">
        <v>0</v>
      </c>
      <c r="M120" s="9" t="s">
        <v>136</v>
      </c>
      <c r="N120" s="9" t="s">
        <v>136</v>
      </c>
      <c r="O120" s="9" t="s">
        <v>136</v>
      </c>
      <c r="P120" s="9" t="s">
        <v>136</v>
      </c>
      <c r="Q120" s="9" t="s">
        <v>136</v>
      </c>
      <c r="R120" s="9" t="s">
        <v>136</v>
      </c>
    </row>
    <row r="121" spans="1:18" x14ac:dyDescent="0.3">
      <c r="A121" s="121"/>
      <c r="B121" t="s">
        <v>138</v>
      </c>
      <c r="C121" t="s">
        <v>20</v>
      </c>
      <c r="D121" s="13">
        <v>153900</v>
      </c>
      <c r="E121" s="2">
        <v>0.5</v>
      </c>
      <c r="F121" s="13">
        <f t="shared" ref="F121:G140" si="11">0.25*$D121</f>
        <v>38475</v>
      </c>
      <c r="G121" s="14">
        <f t="shared" si="11"/>
        <v>38475</v>
      </c>
      <c r="H121" s="2">
        <v>0</v>
      </c>
      <c r="I121" s="2">
        <v>0</v>
      </c>
      <c r="J121" s="2">
        <v>0</v>
      </c>
      <c r="K121" s="2">
        <v>0</v>
      </c>
      <c r="L121" s="2">
        <v>0</v>
      </c>
      <c r="M121" t="s">
        <v>136</v>
      </c>
      <c r="N121" t="s">
        <v>136</v>
      </c>
      <c r="O121" t="s">
        <v>136</v>
      </c>
      <c r="P121" t="s">
        <v>136</v>
      </c>
      <c r="Q121" t="s">
        <v>136</v>
      </c>
      <c r="R121" t="s">
        <v>136</v>
      </c>
    </row>
    <row r="122" spans="1:18" x14ac:dyDescent="0.3">
      <c r="A122" s="121"/>
      <c r="B122" t="s">
        <v>138</v>
      </c>
      <c r="C122" t="s">
        <v>139</v>
      </c>
      <c r="D122" s="13">
        <v>76500</v>
      </c>
      <c r="E122" s="2">
        <v>0.5</v>
      </c>
      <c r="F122" s="13">
        <f t="shared" si="11"/>
        <v>19125</v>
      </c>
      <c r="G122" s="14">
        <f t="shared" si="11"/>
        <v>19125</v>
      </c>
      <c r="H122" s="2">
        <v>0</v>
      </c>
      <c r="I122" s="2">
        <v>0</v>
      </c>
      <c r="J122" s="2">
        <v>0</v>
      </c>
      <c r="K122" s="2">
        <v>0</v>
      </c>
      <c r="L122" s="2">
        <v>0</v>
      </c>
      <c r="M122" t="s">
        <v>136</v>
      </c>
      <c r="N122" t="s">
        <v>136</v>
      </c>
      <c r="O122" t="s">
        <v>136</v>
      </c>
      <c r="P122" t="s">
        <v>136</v>
      </c>
      <c r="Q122" t="s">
        <v>136</v>
      </c>
      <c r="R122" t="s">
        <v>136</v>
      </c>
    </row>
    <row r="123" spans="1:18" x14ac:dyDescent="0.3">
      <c r="A123" s="121"/>
      <c r="B123" t="s">
        <v>138</v>
      </c>
      <c r="C123" t="s">
        <v>140</v>
      </c>
      <c r="D123" s="13">
        <v>153900</v>
      </c>
      <c r="E123" s="2">
        <v>0.5</v>
      </c>
      <c r="F123" s="13">
        <f t="shared" si="11"/>
        <v>38475</v>
      </c>
      <c r="G123" s="14">
        <f t="shared" si="11"/>
        <v>38475</v>
      </c>
      <c r="H123" s="2">
        <v>0</v>
      </c>
      <c r="I123" s="2">
        <v>0</v>
      </c>
      <c r="J123" s="2">
        <v>0</v>
      </c>
      <c r="K123" s="2">
        <v>0</v>
      </c>
      <c r="L123" s="2">
        <v>0</v>
      </c>
      <c r="M123" t="s">
        <v>136</v>
      </c>
      <c r="N123" t="s">
        <v>136</v>
      </c>
      <c r="O123" t="s">
        <v>136</v>
      </c>
      <c r="P123" t="s">
        <v>136</v>
      </c>
      <c r="Q123" t="s">
        <v>136</v>
      </c>
      <c r="R123" t="s">
        <v>136</v>
      </c>
    </row>
    <row r="124" spans="1:18" x14ac:dyDescent="0.3">
      <c r="A124" s="121"/>
      <c r="B124" t="s">
        <v>138</v>
      </c>
      <c r="C124" t="s">
        <v>141</v>
      </c>
      <c r="D124" s="13">
        <v>76500</v>
      </c>
      <c r="E124" s="2">
        <v>0.5</v>
      </c>
      <c r="F124" s="13">
        <f t="shared" si="11"/>
        <v>19125</v>
      </c>
      <c r="G124" s="14">
        <f t="shared" si="11"/>
        <v>19125</v>
      </c>
      <c r="H124" s="2">
        <v>0</v>
      </c>
      <c r="I124" s="2">
        <v>0</v>
      </c>
      <c r="J124" s="2">
        <v>0</v>
      </c>
      <c r="K124" s="2">
        <v>0</v>
      </c>
      <c r="L124" s="2">
        <v>0</v>
      </c>
      <c r="M124" t="s">
        <v>136</v>
      </c>
      <c r="N124" t="s">
        <v>136</v>
      </c>
      <c r="O124" t="s">
        <v>136</v>
      </c>
      <c r="P124" t="s">
        <v>136</v>
      </c>
      <c r="Q124" t="s">
        <v>136</v>
      </c>
      <c r="R124" t="s">
        <v>136</v>
      </c>
    </row>
    <row r="125" spans="1:18" x14ac:dyDescent="0.3">
      <c r="A125" s="121"/>
      <c r="B125" t="s">
        <v>138</v>
      </c>
      <c r="C125" t="s">
        <v>142</v>
      </c>
      <c r="D125" s="13">
        <v>76500</v>
      </c>
      <c r="E125" s="2">
        <v>0.5</v>
      </c>
      <c r="F125" s="13">
        <f t="shared" si="11"/>
        <v>19125</v>
      </c>
      <c r="G125" s="14">
        <f t="shared" si="11"/>
        <v>19125</v>
      </c>
      <c r="H125" s="2">
        <f t="shared" ref="H125:R132" si="12">H$133</f>
        <v>0</v>
      </c>
      <c r="I125" s="2">
        <f t="shared" si="12"/>
        <v>0</v>
      </c>
      <c r="J125" s="2">
        <f t="shared" si="12"/>
        <v>0</v>
      </c>
      <c r="K125" s="2">
        <f t="shared" si="12"/>
        <v>0</v>
      </c>
      <c r="L125" s="2">
        <f t="shared" si="12"/>
        <v>0</v>
      </c>
      <c r="M125" s="13" t="str">
        <f t="shared" si="12"/>
        <v>-</v>
      </c>
      <c r="N125" s="13" t="str">
        <f t="shared" si="12"/>
        <v>-</v>
      </c>
      <c r="O125" s="13" t="str">
        <f t="shared" si="12"/>
        <v>-</v>
      </c>
      <c r="P125" s="13" t="str">
        <f t="shared" si="12"/>
        <v>-</v>
      </c>
      <c r="Q125" s="13" t="str">
        <f t="shared" si="12"/>
        <v>-</v>
      </c>
      <c r="R125" s="13" t="str">
        <f t="shared" si="12"/>
        <v>-</v>
      </c>
    </row>
    <row r="126" spans="1:18" x14ac:dyDescent="0.3">
      <c r="A126" s="121"/>
      <c r="B126" t="s">
        <v>138</v>
      </c>
      <c r="C126" t="s">
        <v>143</v>
      </c>
      <c r="D126" s="13">
        <v>76500</v>
      </c>
      <c r="E126" s="2">
        <v>0.5</v>
      </c>
      <c r="F126" s="13">
        <f t="shared" si="11"/>
        <v>19125</v>
      </c>
      <c r="G126" s="14">
        <f t="shared" si="11"/>
        <v>19125</v>
      </c>
      <c r="H126" s="2">
        <f t="shared" si="12"/>
        <v>0</v>
      </c>
      <c r="I126" s="2">
        <f t="shared" si="12"/>
        <v>0</v>
      </c>
      <c r="J126" s="2">
        <f t="shared" si="12"/>
        <v>0</v>
      </c>
      <c r="K126" s="2">
        <f t="shared" si="12"/>
        <v>0</v>
      </c>
      <c r="L126" s="2">
        <f t="shared" si="12"/>
        <v>0</v>
      </c>
      <c r="M126" s="13" t="str">
        <f t="shared" si="12"/>
        <v>-</v>
      </c>
      <c r="N126" s="13" t="str">
        <f t="shared" si="12"/>
        <v>-</v>
      </c>
      <c r="O126" s="13" t="str">
        <f t="shared" si="12"/>
        <v>-</v>
      </c>
      <c r="P126" s="13" t="str">
        <f t="shared" si="12"/>
        <v>-</v>
      </c>
      <c r="Q126" s="13" t="str">
        <f t="shared" si="12"/>
        <v>-</v>
      </c>
      <c r="R126" s="13" t="str">
        <f t="shared" si="12"/>
        <v>-</v>
      </c>
    </row>
    <row r="127" spans="1:18" x14ac:dyDescent="0.3">
      <c r="A127" s="121"/>
      <c r="B127" t="s">
        <v>138</v>
      </c>
      <c r="C127" t="s">
        <v>144</v>
      </c>
      <c r="D127" s="13">
        <v>76500</v>
      </c>
      <c r="E127" s="2">
        <v>0.5</v>
      </c>
      <c r="F127" s="13">
        <f t="shared" si="11"/>
        <v>19125</v>
      </c>
      <c r="G127" s="14">
        <f t="shared" si="11"/>
        <v>19125</v>
      </c>
      <c r="H127" s="2">
        <f t="shared" si="12"/>
        <v>0</v>
      </c>
      <c r="I127" s="2">
        <f t="shared" si="12"/>
        <v>0</v>
      </c>
      <c r="J127" s="2">
        <f t="shared" si="12"/>
        <v>0</v>
      </c>
      <c r="K127" s="2">
        <f t="shared" si="12"/>
        <v>0</v>
      </c>
      <c r="L127" s="2">
        <f t="shared" si="12"/>
        <v>0</v>
      </c>
      <c r="M127" s="13" t="str">
        <f t="shared" si="12"/>
        <v>-</v>
      </c>
      <c r="N127" s="13" t="str">
        <f t="shared" si="12"/>
        <v>-</v>
      </c>
      <c r="O127" s="13" t="str">
        <f t="shared" si="12"/>
        <v>-</v>
      </c>
      <c r="P127" s="13" t="str">
        <f t="shared" si="12"/>
        <v>-</v>
      </c>
      <c r="Q127" s="13" t="str">
        <f t="shared" si="12"/>
        <v>-</v>
      </c>
      <c r="R127" s="13" t="str">
        <f t="shared" si="12"/>
        <v>-</v>
      </c>
    </row>
    <row r="128" spans="1:18" x14ac:dyDescent="0.3">
      <c r="A128" s="121"/>
      <c r="B128" t="s">
        <v>138</v>
      </c>
      <c r="C128" t="s">
        <v>145</v>
      </c>
      <c r="D128" s="13">
        <v>76500</v>
      </c>
      <c r="E128" s="2">
        <v>0.5</v>
      </c>
      <c r="F128" s="13">
        <f t="shared" si="11"/>
        <v>19125</v>
      </c>
      <c r="G128" s="14">
        <f t="shared" si="11"/>
        <v>19125</v>
      </c>
      <c r="H128" s="2">
        <f t="shared" si="12"/>
        <v>0</v>
      </c>
      <c r="I128" s="2">
        <f t="shared" si="12"/>
        <v>0</v>
      </c>
      <c r="J128" s="2">
        <f t="shared" si="12"/>
        <v>0</v>
      </c>
      <c r="K128" s="2">
        <f t="shared" si="12"/>
        <v>0</v>
      </c>
      <c r="L128" s="2">
        <f t="shared" si="12"/>
        <v>0</v>
      </c>
      <c r="M128" s="13" t="str">
        <f t="shared" si="12"/>
        <v>-</v>
      </c>
      <c r="N128" s="13" t="str">
        <f t="shared" si="12"/>
        <v>-</v>
      </c>
      <c r="O128" s="13" t="str">
        <f t="shared" si="12"/>
        <v>-</v>
      </c>
      <c r="P128" s="13" t="str">
        <f t="shared" si="12"/>
        <v>-</v>
      </c>
      <c r="Q128" s="13" t="str">
        <f t="shared" si="12"/>
        <v>-</v>
      </c>
      <c r="R128" s="13" t="str">
        <f t="shared" si="12"/>
        <v>-</v>
      </c>
    </row>
    <row r="129" spans="1:18" x14ac:dyDescent="0.3">
      <c r="A129" s="121"/>
      <c r="B129" t="s">
        <v>21</v>
      </c>
      <c r="D129" s="13">
        <v>76500</v>
      </c>
      <c r="E129" s="2">
        <v>0.5</v>
      </c>
      <c r="F129" s="13">
        <f t="shared" si="11"/>
        <v>19125</v>
      </c>
      <c r="G129" s="14">
        <f t="shared" si="11"/>
        <v>19125</v>
      </c>
      <c r="H129" s="2">
        <f t="shared" si="12"/>
        <v>0</v>
      </c>
      <c r="I129" s="2">
        <f t="shared" si="12"/>
        <v>0</v>
      </c>
      <c r="J129" s="2">
        <f t="shared" si="12"/>
        <v>0</v>
      </c>
      <c r="K129" s="2">
        <f t="shared" si="12"/>
        <v>0</v>
      </c>
      <c r="L129" s="2">
        <f t="shared" si="12"/>
        <v>0</v>
      </c>
      <c r="M129" s="13" t="str">
        <f t="shared" si="12"/>
        <v>-</v>
      </c>
      <c r="N129" s="13" t="str">
        <f t="shared" si="12"/>
        <v>-</v>
      </c>
      <c r="O129" s="13" t="str">
        <f t="shared" si="12"/>
        <v>-</v>
      </c>
      <c r="P129" s="13" t="str">
        <f t="shared" si="12"/>
        <v>-</v>
      </c>
      <c r="Q129" s="13" t="str">
        <f t="shared" si="12"/>
        <v>-</v>
      </c>
      <c r="R129" s="13" t="str">
        <f t="shared" si="12"/>
        <v>-</v>
      </c>
    </row>
    <row r="130" spans="1:18" x14ac:dyDescent="0.3">
      <c r="A130" s="121"/>
      <c r="B130" t="s">
        <v>23</v>
      </c>
      <c r="D130" s="13">
        <v>76500</v>
      </c>
      <c r="E130" s="2">
        <v>0.5</v>
      </c>
      <c r="F130" s="13">
        <f t="shared" si="11"/>
        <v>19125</v>
      </c>
      <c r="G130" s="14">
        <f t="shared" si="11"/>
        <v>19125</v>
      </c>
      <c r="H130" s="2">
        <f t="shared" si="12"/>
        <v>0</v>
      </c>
      <c r="I130" s="2">
        <f t="shared" si="12"/>
        <v>0</v>
      </c>
      <c r="J130" s="2">
        <f t="shared" si="12"/>
        <v>0</v>
      </c>
      <c r="K130" s="2">
        <f t="shared" si="12"/>
        <v>0</v>
      </c>
      <c r="L130" s="2">
        <f t="shared" si="12"/>
        <v>0</v>
      </c>
      <c r="M130" s="13" t="str">
        <f t="shared" si="12"/>
        <v>-</v>
      </c>
      <c r="N130" s="13" t="str">
        <f t="shared" si="12"/>
        <v>-</v>
      </c>
      <c r="O130" s="13" t="str">
        <f t="shared" si="12"/>
        <v>-</v>
      </c>
      <c r="P130" s="13" t="str">
        <f t="shared" si="12"/>
        <v>-</v>
      </c>
      <c r="Q130" s="13" t="str">
        <f t="shared" si="12"/>
        <v>-</v>
      </c>
      <c r="R130" s="13" t="str">
        <f t="shared" si="12"/>
        <v>-</v>
      </c>
    </row>
    <row r="131" spans="1:18" x14ac:dyDescent="0.3">
      <c r="A131" s="121"/>
      <c r="B131" t="s">
        <v>25</v>
      </c>
      <c r="D131" s="13">
        <v>76500</v>
      </c>
      <c r="E131" s="2">
        <v>0.5</v>
      </c>
      <c r="F131" s="13">
        <f t="shared" si="11"/>
        <v>19125</v>
      </c>
      <c r="G131" s="14">
        <f t="shared" si="11"/>
        <v>19125</v>
      </c>
      <c r="H131" s="2">
        <f t="shared" si="12"/>
        <v>0</v>
      </c>
      <c r="I131" s="2">
        <f t="shared" si="12"/>
        <v>0</v>
      </c>
      <c r="J131" s="2">
        <f t="shared" si="12"/>
        <v>0</v>
      </c>
      <c r="K131" s="2">
        <f t="shared" si="12"/>
        <v>0</v>
      </c>
      <c r="L131" s="2">
        <f t="shared" si="12"/>
        <v>0</v>
      </c>
      <c r="M131" s="13" t="str">
        <f t="shared" si="12"/>
        <v>-</v>
      </c>
      <c r="N131" s="13" t="str">
        <f t="shared" si="12"/>
        <v>-</v>
      </c>
      <c r="O131" s="13" t="str">
        <f t="shared" si="12"/>
        <v>-</v>
      </c>
      <c r="P131" s="13" t="str">
        <f t="shared" si="12"/>
        <v>-</v>
      </c>
      <c r="Q131" s="13" t="str">
        <f t="shared" si="12"/>
        <v>-</v>
      </c>
      <c r="R131" s="13" t="str">
        <f t="shared" si="12"/>
        <v>-</v>
      </c>
    </row>
    <row r="132" spans="1:18" x14ac:dyDescent="0.3">
      <c r="A132" s="121"/>
      <c r="B132" t="s">
        <v>26</v>
      </c>
      <c r="D132" s="13">
        <v>76500</v>
      </c>
      <c r="E132" s="2">
        <v>0.5</v>
      </c>
      <c r="F132" s="13">
        <f t="shared" si="11"/>
        <v>19125</v>
      </c>
      <c r="G132" s="14">
        <f t="shared" si="11"/>
        <v>19125</v>
      </c>
      <c r="H132" s="2">
        <f t="shared" si="12"/>
        <v>0</v>
      </c>
      <c r="I132" s="2">
        <f t="shared" si="12"/>
        <v>0</v>
      </c>
      <c r="J132" s="2">
        <f t="shared" si="12"/>
        <v>0</v>
      </c>
      <c r="K132" s="2">
        <f t="shared" si="12"/>
        <v>0</v>
      </c>
      <c r="L132" s="2">
        <f t="shared" si="12"/>
        <v>0</v>
      </c>
      <c r="M132" s="13" t="str">
        <f t="shared" si="12"/>
        <v>-</v>
      </c>
      <c r="N132" s="13" t="str">
        <f t="shared" si="12"/>
        <v>-</v>
      </c>
      <c r="O132" s="13" t="str">
        <f t="shared" si="12"/>
        <v>-</v>
      </c>
      <c r="P132" s="13" t="str">
        <f t="shared" si="12"/>
        <v>-</v>
      </c>
      <c r="Q132" s="13" t="str">
        <f t="shared" si="12"/>
        <v>-</v>
      </c>
      <c r="R132" s="13" t="str">
        <f t="shared" si="12"/>
        <v>-</v>
      </c>
    </row>
    <row r="133" spans="1:18" x14ac:dyDescent="0.3">
      <c r="A133" s="121"/>
      <c r="B133" t="s">
        <v>146</v>
      </c>
      <c r="D133" s="13">
        <v>76500</v>
      </c>
      <c r="E133" s="2">
        <v>0.5</v>
      </c>
      <c r="F133" s="13">
        <f t="shared" si="11"/>
        <v>19125</v>
      </c>
      <c r="G133" s="14">
        <f t="shared" si="11"/>
        <v>19125</v>
      </c>
      <c r="H133" s="2">
        <v>0</v>
      </c>
      <c r="I133" s="2">
        <v>0</v>
      </c>
      <c r="J133" s="2">
        <v>0</v>
      </c>
      <c r="K133" s="2">
        <v>0</v>
      </c>
      <c r="L133" s="2">
        <v>0</v>
      </c>
      <c r="M133" t="s">
        <v>136</v>
      </c>
      <c r="N133" t="s">
        <v>136</v>
      </c>
      <c r="O133" t="s">
        <v>136</v>
      </c>
      <c r="P133" t="s">
        <v>136</v>
      </c>
      <c r="Q133" t="s">
        <v>136</v>
      </c>
      <c r="R133" t="s">
        <v>136</v>
      </c>
    </row>
    <row r="134" spans="1:18" x14ac:dyDescent="0.3">
      <c r="A134" s="121"/>
      <c r="B134" t="s">
        <v>147</v>
      </c>
      <c r="C134" t="s">
        <v>19</v>
      </c>
      <c r="D134" s="13">
        <v>76500</v>
      </c>
      <c r="E134" s="2">
        <v>0.5</v>
      </c>
      <c r="F134" s="13">
        <f t="shared" si="11"/>
        <v>19125</v>
      </c>
      <c r="G134" s="14">
        <f t="shared" si="11"/>
        <v>19125</v>
      </c>
      <c r="H134" s="2">
        <v>0</v>
      </c>
      <c r="I134" s="2">
        <v>0</v>
      </c>
      <c r="J134" s="2">
        <v>0.5</v>
      </c>
      <c r="K134" s="2">
        <v>0</v>
      </c>
      <c r="L134" s="2">
        <v>0</v>
      </c>
      <c r="M134" t="s">
        <v>136</v>
      </c>
      <c r="N134" t="s">
        <v>136</v>
      </c>
      <c r="O134" t="s">
        <v>136</v>
      </c>
      <c r="P134" t="s">
        <v>136</v>
      </c>
      <c r="Q134" t="s">
        <v>136</v>
      </c>
      <c r="R134" t="s">
        <v>136</v>
      </c>
    </row>
    <row r="135" spans="1:18" x14ac:dyDescent="0.3">
      <c r="A135" s="121"/>
      <c r="B135" t="s">
        <v>147</v>
      </c>
      <c r="C135" t="s">
        <v>20</v>
      </c>
      <c r="D135" s="13">
        <v>76500</v>
      </c>
      <c r="E135" s="2">
        <v>0.5</v>
      </c>
      <c r="F135" s="13">
        <f t="shared" si="11"/>
        <v>19125</v>
      </c>
      <c r="G135" s="14">
        <f t="shared" si="11"/>
        <v>19125</v>
      </c>
      <c r="H135" s="2">
        <v>0</v>
      </c>
      <c r="I135" s="2">
        <v>0</v>
      </c>
      <c r="J135" s="2">
        <v>0</v>
      </c>
      <c r="K135" s="2">
        <v>0</v>
      </c>
      <c r="L135" s="2">
        <v>0</v>
      </c>
      <c r="M135" t="s">
        <v>136</v>
      </c>
      <c r="N135" t="s">
        <v>136</v>
      </c>
      <c r="O135" t="s">
        <v>136</v>
      </c>
      <c r="P135" t="s">
        <v>136</v>
      </c>
      <c r="Q135" t="s">
        <v>136</v>
      </c>
      <c r="R135" t="s">
        <v>136</v>
      </c>
    </row>
    <row r="136" spans="1:18" x14ac:dyDescent="0.3">
      <c r="A136" s="121"/>
      <c r="B136" t="s">
        <v>147</v>
      </c>
      <c r="C136" t="s">
        <v>148</v>
      </c>
      <c r="D136" s="13">
        <v>38400</v>
      </c>
      <c r="E136" s="2">
        <v>0.5</v>
      </c>
      <c r="F136" s="13">
        <f t="shared" si="11"/>
        <v>9600</v>
      </c>
      <c r="G136" s="14">
        <f t="shared" si="11"/>
        <v>9600</v>
      </c>
      <c r="H136" s="2">
        <v>0</v>
      </c>
      <c r="I136" s="2">
        <v>0</v>
      </c>
      <c r="J136" s="2">
        <v>0</v>
      </c>
      <c r="K136" s="2">
        <v>0</v>
      </c>
      <c r="L136" s="2">
        <v>0</v>
      </c>
      <c r="M136" t="s">
        <v>136</v>
      </c>
      <c r="N136" t="s">
        <v>136</v>
      </c>
      <c r="O136" t="s">
        <v>136</v>
      </c>
      <c r="P136" t="s">
        <v>136</v>
      </c>
      <c r="Q136" t="s">
        <v>136</v>
      </c>
      <c r="R136" t="s">
        <v>136</v>
      </c>
    </row>
    <row r="137" spans="1:18" x14ac:dyDescent="0.3">
      <c r="A137" s="121"/>
      <c r="B137" t="s">
        <v>147</v>
      </c>
      <c r="C137" t="s">
        <v>140</v>
      </c>
      <c r="D137" s="13">
        <v>76500</v>
      </c>
      <c r="E137" s="2">
        <v>0.5</v>
      </c>
      <c r="F137" s="13">
        <f t="shared" si="11"/>
        <v>19125</v>
      </c>
      <c r="G137" s="14">
        <f t="shared" si="11"/>
        <v>19125</v>
      </c>
      <c r="H137" s="2">
        <f t="shared" ref="H137:R137" si="13">H134</f>
        <v>0</v>
      </c>
      <c r="I137" s="2">
        <f t="shared" si="13"/>
        <v>0</v>
      </c>
      <c r="J137" s="2">
        <f t="shared" si="13"/>
        <v>0.5</v>
      </c>
      <c r="K137" s="2">
        <f t="shared" si="13"/>
        <v>0</v>
      </c>
      <c r="L137" s="2">
        <f t="shared" si="13"/>
        <v>0</v>
      </c>
      <c r="M137" s="13" t="str">
        <f t="shared" si="13"/>
        <v>-</v>
      </c>
      <c r="N137" s="13" t="str">
        <f t="shared" si="13"/>
        <v>-</v>
      </c>
      <c r="O137" s="13" t="str">
        <f t="shared" si="13"/>
        <v>-</v>
      </c>
      <c r="P137" s="13" t="str">
        <f t="shared" si="13"/>
        <v>-</v>
      </c>
      <c r="Q137" s="13" t="str">
        <f t="shared" si="13"/>
        <v>-</v>
      </c>
      <c r="R137" s="13" t="str">
        <f t="shared" si="13"/>
        <v>-</v>
      </c>
    </row>
    <row r="138" spans="1:18" x14ac:dyDescent="0.3">
      <c r="A138" s="121"/>
      <c r="B138" t="s">
        <v>147</v>
      </c>
      <c r="C138" t="s">
        <v>141</v>
      </c>
      <c r="D138" s="13">
        <v>76500</v>
      </c>
      <c r="E138" s="2">
        <v>0.5</v>
      </c>
      <c r="F138" s="13">
        <f t="shared" si="11"/>
        <v>19125</v>
      </c>
      <c r="G138" s="14">
        <f t="shared" si="11"/>
        <v>19125</v>
      </c>
      <c r="H138" s="2">
        <v>0</v>
      </c>
      <c r="I138" s="2">
        <v>0</v>
      </c>
      <c r="J138" s="2">
        <v>0</v>
      </c>
      <c r="K138" s="2">
        <v>0</v>
      </c>
      <c r="L138" s="2">
        <v>0</v>
      </c>
      <c r="M138" t="s">
        <v>136</v>
      </c>
      <c r="N138" t="s">
        <v>136</v>
      </c>
      <c r="O138" t="s">
        <v>136</v>
      </c>
      <c r="P138" t="s">
        <v>136</v>
      </c>
      <c r="Q138" t="s">
        <v>136</v>
      </c>
      <c r="R138" t="s">
        <v>136</v>
      </c>
    </row>
    <row r="139" spans="1:18" x14ac:dyDescent="0.3">
      <c r="A139" s="121"/>
      <c r="B139" t="s">
        <v>149</v>
      </c>
      <c r="D139" s="13">
        <v>38400</v>
      </c>
      <c r="E139" s="2">
        <v>0.5</v>
      </c>
      <c r="F139" s="13">
        <f t="shared" si="11"/>
        <v>9600</v>
      </c>
      <c r="G139" s="14">
        <f t="shared" si="11"/>
        <v>9600</v>
      </c>
      <c r="H139" s="2">
        <v>0</v>
      </c>
      <c r="I139" s="2">
        <v>0</v>
      </c>
      <c r="J139" s="2">
        <v>0</v>
      </c>
      <c r="K139" s="2">
        <v>0</v>
      </c>
      <c r="L139" s="2">
        <v>0</v>
      </c>
      <c r="M139" t="s">
        <v>136</v>
      </c>
      <c r="N139" t="s">
        <v>136</v>
      </c>
      <c r="O139" t="s">
        <v>136</v>
      </c>
      <c r="P139" t="s">
        <v>136</v>
      </c>
      <c r="Q139" t="s">
        <v>136</v>
      </c>
      <c r="R139" t="s">
        <v>136</v>
      </c>
    </row>
    <row r="140" spans="1:18" ht="15" thickBot="1" x14ac:dyDescent="0.35">
      <c r="A140" s="120"/>
      <c r="B140" t="s">
        <v>150</v>
      </c>
      <c r="D140" s="13">
        <v>153900</v>
      </c>
      <c r="E140" s="17">
        <v>0.5</v>
      </c>
      <c r="F140" s="13">
        <f t="shared" si="11"/>
        <v>38475</v>
      </c>
      <c r="G140" s="14">
        <f t="shared" si="11"/>
        <v>38475</v>
      </c>
      <c r="H140" s="2">
        <v>0</v>
      </c>
      <c r="I140" s="2">
        <v>0</v>
      </c>
      <c r="J140" s="2">
        <v>0</v>
      </c>
      <c r="K140" s="2">
        <v>0</v>
      </c>
      <c r="L140" s="2">
        <v>0</v>
      </c>
      <c r="M140" t="s">
        <v>136</v>
      </c>
      <c r="N140" t="s">
        <v>136</v>
      </c>
      <c r="O140" t="s">
        <v>136</v>
      </c>
      <c r="P140" t="s">
        <v>136</v>
      </c>
      <c r="Q140" t="s">
        <v>136</v>
      </c>
      <c r="R140" t="s">
        <v>136</v>
      </c>
    </row>
    <row r="141" spans="1:18" ht="15" thickTop="1" x14ac:dyDescent="0.3">
      <c r="A141" s="119" t="s">
        <v>197</v>
      </c>
      <c r="B141" s="9" t="s">
        <v>198</v>
      </c>
      <c r="C141" s="9"/>
      <c r="D141" s="10">
        <v>76500</v>
      </c>
      <c r="E141" s="2">
        <v>0.5</v>
      </c>
      <c r="F141" s="10">
        <f t="shared" ref="F141:G142" si="14">0.25*$D141</f>
        <v>19125</v>
      </c>
      <c r="G141" s="11">
        <f t="shared" si="14"/>
        <v>19125</v>
      </c>
      <c r="H141" s="12">
        <v>0</v>
      </c>
      <c r="I141" s="12">
        <v>0</v>
      </c>
      <c r="J141" s="12">
        <v>0.5</v>
      </c>
      <c r="K141" s="12">
        <v>0</v>
      </c>
      <c r="L141" s="12">
        <v>0.9</v>
      </c>
      <c r="M141" s="9" t="s">
        <v>136</v>
      </c>
      <c r="N141" s="9" t="s">
        <v>136</v>
      </c>
      <c r="O141" s="9" t="s">
        <v>136</v>
      </c>
      <c r="P141" s="9" t="s">
        <v>136</v>
      </c>
      <c r="Q141" s="9" t="s">
        <v>136</v>
      </c>
      <c r="R141" s="9" t="s">
        <v>136</v>
      </c>
    </row>
    <row r="142" spans="1:18" ht="15" thickBot="1" x14ac:dyDescent="0.35">
      <c r="A142" s="120"/>
      <c r="B142" s="18" t="s">
        <v>153</v>
      </c>
      <c r="C142" s="18"/>
      <c r="D142" s="15">
        <v>23200</v>
      </c>
      <c r="E142" s="17">
        <v>0.5</v>
      </c>
      <c r="F142" s="15">
        <f t="shared" si="14"/>
        <v>5800</v>
      </c>
      <c r="G142" s="16">
        <f t="shared" si="14"/>
        <v>5800</v>
      </c>
      <c r="H142" s="17">
        <v>0</v>
      </c>
      <c r="I142" s="17">
        <v>0</v>
      </c>
      <c r="J142" s="17">
        <v>0</v>
      </c>
      <c r="K142" s="17">
        <v>0</v>
      </c>
      <c r="L142" s="17">
        <v>0.9</v>
      </c>
      <c r="M142" s="18" t="s">
        <v>136</v>
      </c>
      <c r="N142" s="18" t="s">
        <v>136</v>
      </c>
      <c r="O142" s="18" t="s">
        <v>136</v>
      </c>
      <c r="P142" s="18" t="s">
        <v>136</v>
      </c>
      <c r="Q142" s="18" t="s">
        <v>136</v>
      </c>
      <c r="R142" s="18" t="s">
        <v>136</v>
      </c>
    </row>
    <row r="143" spans="1:18" ht="15" thickTop="1" x14ac:dyDescent="0.3">
      <c r="A143" s="119" t="s">
        <v>157</v>
      </c>
      <c r="B143" s="9" t="s">
        <v>158</v>
      </c>
      <c r="C143" s="9"/>
      <c r="D143" s="10">
        <v>0</v>
      </c>
      <c r="F143" s="10">
        <v>0</v>
      </c>
      <c r="G143" s="11">
        <v>0</v>
      </c>
      <c r="H143" s="12">
        <v>0</v>
      </c>
      <c r="I143" s="12">
        <v>0</v>
      </c>
      <c r="J143" s="12">
        <v>0</v>
      </c>
      <c r="K143" s="12">
        <v>0</v>
      </c>
      <c r="L143" s="12">
        <v>0</v>
      </c>
      <c r="M143" s="9" t="s">
        <v>136</v>
      </c>
      <c r="N143" s="9" t="s">
        <v>136</v>
      </c>
      <c r="O143" s="9" t="s">
        <v>136</v>
      </c>
      <c r="P143" s="9" t="s">
        <v>136</v>
      </c>
      <c r="Q143" s="9" t="s">
        <v>136</v>
      </c>
      <c r="R143" s="9" t="s">
        <v>136</v>
      </c>
    </row>
    <row r="144" spans="1:18" x14ac:dyDescent="0.3">
      <c r="A144" s="121"/>
      <c r="B144" t="s">
        <v>159</v>
      </c>
      <c r="D144" s="13">
        <v>0</v>
      </c>
      <c r="F144" s="13">
        <v>0</v>
      </c>
      <c r="G144" s="14">
        <v>0</v>
      </c>
      <c r="H144" s="2">
        <v>0</v>
      </c>
      <c r="I144" s="2">
        <v>0</v>
      </c>
      <c r="J144" s="2">
        <v>0</v>
      </c>
      <c r="K144" s="2">
        <v>0</v>
      </c>
      <c r="L144" s="2">
        <v>0</v>
      </c>
      <c r="M144" t="s">
        <v>136</v>
      </c>
      <c r="N144" t="s">
        <v>136</v>
      </c>
      <c r="O144" t="s">
        <v>136</v>
      </c>
      <c r="P144" t="s">
        <v>136</v>
      </c>
      <c r="Q144" t="s">
        <v>136</v>
      </c>
      <c r="R144" t="s">
        <v>136</v>
      </c>
    </row>
    <row r="145" spans="1:18" x14ac:dyDescent="0.3">
      <c r="A145" s="121"/>
      <c r="B145" t="s">
        <v>160</v>
      </c>
      <c r="D145" s="13">
        <v>0</v>
      </c>
      <c r="F145" s="13">
        <v>0</v>
      </c>
      <c r="G145" s="14">
        <v>0</v>
      </c>
      <c r="H145" s="2">
        <v>0</v>
      </c>
      <c r="I145" s="2">
        <v>0</v>
      </c>
      <c r="J145" s="2">
        <v>0</v>
      </c>
      <c r="K145" s="2">
        <v>0</v>
      </c>
      <c r="L145" s="2">
        <v>0</v>
      </c>
      <c r="M145" t="s">
        <v>136</v>
      </c>
      <c r="N145" t="s">
        <v>136</v>
      </c>
      <c r="O145" t="s">
        <v>136</v>
      </c>
      <c r="P145" t="s">
        <v>136</v>
      </c>
      <c r="Q145" t="s">
        <v>136</v>
      </c>
      <c r="R145" t="s">
        <v>136</v>
      </c>
    </row>
    <row r="146" spans="1:18" x14ac:dyDescent="0.3">
      <c r="A146" s="121"/>
      <c r="B146" t="s">
        <v>161</v>
      </c>
      <c r="D146" s="13">
        <v>0</v>
      </c>
      <c r="F146" s="13">
        <v>0</v>
      </c>
      <c r="G146" s="14">
        <v>0</v>
      </c>
      <c r="H146" s="2">
        <v>0</v>
      </c>
      <c r="I146" s="2">
        <v>0</v>
      </c>
      <c r="J146" s="2">
        <v>0</v>
      </c>
      <c r="K146" s="2">
        <v>0</v>
      </c>
      <c r="L146" s="2">
        <v>0</v>
      </c>
      <c r="M146" t="s">
        <v>136</v>
      </c>
      <c r="N146" t="s">
        <v>136</v>
      </c>
      <c r="O146" t="s">
        <v>136</v>
      </c>
      <c r="P146" t="s">
        <v>136</v>
      </c>
      <c r="Q146" t="s">
        <v>136</v>
      </c>
      <c r="R146" t="s">
        <v>136</v>
      </c>
    </row>
    <row r="147" spans="1:18" ht="15" thickBot="1" x14ac:dyDescent="0.35">
      <c r="A147" s="120"/>
      <c r="B147" s="18" t="s">
        <v>162</v>
      </c>
      <c r="C147" s="18"/>
      <c r="D147" s="15">
        <v>0</v>
      </c>
      <c r="E147" s="17"/>
      <c r="F147" s="15">
        <v>0</v>
      </c>
      <c r="G147" s="16">
        <v>0</v>
      </c>
      <c r="H147" s="17">
        <v>0</v>
      </c>
      <c r="I147" s="17">
        <v>0</v>
      </c>
      <c r="J147" s="17">
        <v>0</v>
      </c>
      <c r="K147" s="17">
        <v>0</v>
      </c>
      <c r="L147" s="17">
        <v>0</v>
      </c>
      <c r="M147" s="18" t="s">
        <v>136</v>
      </c>
      <c r="N147" s="18" t="s">
        <v>136</v>
      </c>
      <c r="O147" s="18" t="s">
        <v>136</v>
      </c>
      <c r="P147" s="18" t="s">
        <v>136</v>
      </c>
      <c r="Q147" s="18" t="s">
        <v>136</v>
      </c>
      <c r="R147" s="18" t="s">
        <v>136</v>
      </c>
    </row>
    <row r="148" spans="1:18" ht="15" thickTop="1" x14ac:dyDescent="0.3">
      <c r="A148" s="119" t="s">
        <v>82</v>
      </c>
      <c r="B148" s="9" t="s">
        <v>163</v>
      </c>
      <c r="C148" s="9" t="s">
        <v>164</v>
      </c>
      <c r="D148" s="10">
        <v>38400</v>
      </c>
      <c r="E148" s="2">
        <v>0.5</v>
      </c>
      <c r="F148" s="10">
        <f t="shared" ref="F148:G152" si="15">0.25*$D148</f>
        <v>9600</v>
      </c>
      <c r="G148" s="11">
        <f t="shared" si="15"/>
        <v>9600</v>
      </c>
      <c r="H148" s="12">
        <v>0</v>
      </c>
      <c r="I148" s="12">
        <v>0</v>
      </c>
      <c r="J148" s="12">
        <v>0</v>
      </c>
      <c r="K148" s="12">
        <v>0</v>
      </c>
      <c r="L148" s="12">
        <v>0</v>
      </c>
      <c r="M148" s="9" t="s">
        <v>136</v>
      </c>
      <c r="N148" s="9" t="s">
        <v>136</v>
      </c>
      <c r="O148" s="9" t="s">
        <v>136</v>
      </c>
      <c r="P148" s="9" t="s">
        <v>136</v>
      </c>
      <c r="Q148" s="9" t="s">
        <v>136</v>
      </c>
      <c r="R148" s="9" t="s">
        <v>136</v>
      </c>
    </row>
    <row r="149" spans="1:18" x14ac:dyDescent="0.3">
      <c r="A149" s="125"/>
      <c r="B149" t="s">
        <v>165</v>
      </c>
      <c r="C149" t="s">
        <v>166</v>
      </c>
      <c r="D149" s="13">
        <v>46000</v>
      </c>
      <c r="E149" s="2">
        <v>0.5</v>
      </c>
      <c r="F149" s="13">
        <f t="shared" si="15"/>
        <v>11500</v>
      </c>
      <c r="G149" s="14">
        <f t="shared" si="15"/>
        <v>11500</v>
      </c>
      <c r="H149" s="2">
        <v>0</v>
      </c>
      <c r="I149" s="2">
        <v>0</v>
      </c>
      <c r="J149" s="2">
        <v>0</v>
      </c>
      <c r="K149" s="2">
        <v>0</v>
      </c>
      <c r="L149" s="2">
        <v>0</v>
      </c>
      <c r="M149" t="s">
        <v>136</v>
      </c>
      <c r="N149" t="s">
        <v>136</v>
      </c>
      <c r="O149" t="s">
        <v>136</v>
      </c>
      <c r="P149" t="s">
        <v>136</v>
      </c>
      <c r="Q149" t="s">
        <v>136</v>
      </c>
      <c r="R149" t="s">
        <v>136</v>
      </c>
    </row>
    <row r="150" spans="1:18" x14ac:dyDescent="0.3">
      <c r="A150" s="125"/>
      <c r="B150" t="s">
        <v>167</v>
      </c>
      <c r="C150" t="s">
        <v>166</v>
      </c>
      <c r="D150" s="13">
        <v>34800</v>
      </c>
      <c r="E150" s="2">
        <v>0.5</v>
      </c>
      <c r="F150" s="13">
        <f t="shared" si="15"/>
        <v>8700</v>
      </c>
      <c r="G150" s="14">
        <f t="shared" si="15"/>
        <v>8700</v>
      </c>
      <c r="H150" s="2">
        <v>0</v>
      </c>
      <c r="I150" s="2">
        <v>0</v>
      </c>
      <c r="J150" s="2">
        <v>0</v>
      </c>
      <c r="K150" s="2">
        <v>0</v>
      </c>
      <c r="L150" s="2">
        <v>0</v>
      </c>
      <c r="M150" t="s">
        <v>136</v>
      </c>
      <c r="N150" t="s">
        <v>136</v>
      </c>
      <c r="O150" t="s">
        <v>136</v>
      </c>
      <c r="P150" t="s">
        <v>136</v>
      </c>
      <c r="Q150" t="s">
        <v>136</v>
      </c>
      <c r="R150" t="s">
        <v>136</v>
      </c>
    </row>
    <row r="151" spans="1:18" x14ac:dyDescent="0.3">
      <c r="A151" s="125"/>
      <c r="B151" t="s">
        <v>168</v>
      </c>
      <c r="C151" t="s">
        <v>169</v>
      </c>
      <c r="D151" s="13">
        <v>46000</v>
      </c>
      <c r="E151" s="2">
        <v>0.5</v>
      </c>
      <c r="F151" s="13">
        <f t="shared" si="15"/>
        <v>11500</v>
      </c>
      <c r="G151" s="14">
        <f t="shared" si="15"/>
        <v>11500</v>
      </c>
      <c r="H151" s="2">
        <v>0</v>
      </c>
      <c r="I151" s="2">
        <v>0</v>
      </c>
      <c r="J151" s="2">
        <v>0</v>
      </c>
      <c r="K151" s="2">
        <v>0</v>
      </c>
      <c r="L151" s="2">
        <v>0</v>
      </c>
      <c r="M151" t="s">
        <v>136</v>
      </c>
      <c r="N151" t="s">
        <v>136</v>
      </c>
      <c r="O151" t="s">
        <v>136</v>
      </c>
      <c r="P151" t="s">
        <v>136</v>
      </c>
      <c r="Q151" t="s">
        <v>136</v>
      </c>
      <c r="R151" t="s">
        <v>136</v>
      </c>
    </row>
    <row r="152" spans="1:18" x14ac:dyDescent="0.3">
      <c r="A152" s="125"/>
      <c r="B152" t="s">
        <v>167</v>
      </c>
      <c r="C152" t="s">
        <v>169</v>
      </c>
      <c r="D152" s="13">
        <v>34800</v>
      </c>
      <c r="E152" s="2">
        <v>0.5</v>
      </c>
      <c r="F152" s="13">
        <f t="shared" si="15"/>
        <v>8700</v>
      </c>
      <c r="G152" s="14">
        <f t="shared" si="15"/>
        <v>8700</v>
      </c>
      <c r="H152" s="2">
        <v>0</v>
      </c>
      <c r="I152" s="2">
        <v>0</v>
      </c>
      <c r="J152" s="2">
        <v>0</v>
      </c>
      <c r="K152" s="2">
        <v>0</v>
      </c>
      <c r="L152" s="2">
        <v>0</v>
      </c>
      <c r="M152" t="s">
        <v>136</v>
      </c>
      <c r="N152" t="s">
        <v>136</v>
      </c>
      <c r="O152" t="s">
        <v>136</v>
      </c>
      <c r="P152" t="s">
        <v>136</v>
      </c>
      <c r="Q152" t="s">
        <v>136</v>
      </c>
      <c r="R152" t="s">
        <v>136</v>
      </c>
    </row>
    <row r="153" spans="1:18" ht="15" thickBot="1" x14ac:dyDescent="0.35">
      <c r="A153" s="126"/>
      <c r="B153" t="s">
        <v>170</v>
      </c>
      <c r="C153" t="s">
        <v>171</v>
      </c>
      <c r="D153" s="13">
        <v>5500</v>
      </c>
      <c r="E153" s="17">
        <v>0.5</v>
      </c>
      <c r="F153" s="13">
        <f>0.5*D153</f>
        <v>2750</v>
      </c>
      <c r="G153" s="14">
        <v>0</v>
      </c>
      <c r="H153" s="2">
        <v>0</v>
      </c>
      <c r="I153" s="2">
        <v>0</v>
      </c>
      <c r="J153" s="2">
        <v>0</v>
      </c>
      <c r="K153" s="2">
        <v>0</v>
      </c>
      <c r="L153" s="2">
        <v>0</v>
      </c>
      <c r="M153" t="s">
        <v>136</v>
      </c>
      <c r="N153" t="s">
        <v>136</v>
      </c>
      <c r="O153" t="s">
        <v>136</v>
      </c>
      <c r="P153" t="s">
        <v>136</v>
      </c>
      <c r="Q153" t="s">
        <v>136</v>
      </c>
      <c r="R153" t="s">
        <v>136</v>
      </c>
    </row>
    <row r="154" spans="1:18" ht="15" thickTop="1" x14ac:dyDescent="0.3">
      <c r="A154" s="119" t="s">
        <v>92</v>
      </c>
      <c r="B154" s="9" t="s">
        <v>93</v>
      </c>
      <c r="C154" s="9" t="s">
        <v>94</v>
      </c>
      <c r="D154" s="10">
        <v>0</v>
      </c>
      <c r="E154" s="2">
        <v>0</v>
      </c>
      <c r="F154" s="10">
        <v>0</v>
      </c>
      <c r="G154" s="11">
        <v>0</v>
      </c>
      <c r="H154" s="12">
        <v>0</v>
      </c>
      <c r="I154" s="12">
        <v>0</v>
      </c>
      <c r="J154" s="12">
        <v>0</v>
      </c>
      <c r="K154" s="12">
        <v>0</v>
      </c>
      <c r="L154" s="12">
        <v>0</v>
      </c>
      <c r="M154" s="9" t="s">
        <v>136</v>
      </c>
      <c r="N154" s="9" t="s">
        <v>136</v>
      </c>
      <c r="O154" s="9" t="s">
        <v>136</v>
      </c>
      <c r="P154" s="9" t="s">
        <v>136</v>
      </c>
      <c r="Q154" s="9" t="s">
        <v>136</v>
      </c>
      <c r="R154" s="9" t="s">
        <v>136</v>
      </c>
    </row>
    <row r="155" spans="1:18" ht="15" thickBot="1" x14ac:dyDescent="0.35">
      <c r="A155" s="120"/>
      <c r="B155" s="18" t="s">
        <v>96</v>
      </c>
      <c r="C155" s="18"/>
      <c r="D155" s="15">
        <v>0</v>
      </c>
      <c r="E155" s="17">
        <v>0</v>
      </c>
      <c r="F155" s="15">
        <v>0</v>
      </c>
      <c r="G155" s="16">
        <v>0</v>
      </c>
      <c r="H155" s="17">
        <v>0</v>
      </c>
      <c r="I155" s="17">
        <v>0</v>
      </c>
      <c r="J155" s="17">
        <v>0</v>
      </c>
      <c r="K155" s="17">
        <v>0</v>
      </c>
      <c r="L155" s="17">
        <v>0</v>
      </c>
      <c r="M155" s="18" t="s">
        <v>136</v>
      </c>
      <c r="N155" s="18" t="s">
        <v>136</v>
      </c>
      <c r="O155" s="18" t="s">
        <v>136</v>
      </c>
      <c r="P155" s="18" t="s">
        <v>136</v>
      </c>
      <c r="Q155" s="18" t="s">
        <v>136</v>
      </c>
      <c r="R155" s="18" t="s">
        <v>136</v>
      </c>
    </row>
    <row r="156" spans="1:18" s="84" customFormat="1" ht="15.6" thickTop="1" thickBot="1" x14ac:dyDescent="0.35">
      <c r="A156" s="79"/>
      <c r="B156" s="89" t="s">
        <v>172</v>
      </c>
      <c r="D156" s="90">
        <v>0</v>
      </c>
      <c r="E156" s="86">
        <v>0</v>
      </c>
      <c r="F156" s="90">
        <v>0</v>
      </c>
      <c r="G156" s="91">
        <v>0</v>
      </c>
      <c r="H156" s="17">
        <v>0</v>
      </c>
      <c r="I156" s="17">
        <v>0</v>
      </c>
      <c r="J156" s="17">
        <v>0</v>
      </c>
      <c r="K156" s="17">
        <v>0</v>
      </c>
      <c r="L156" s="17">
        <v>0</v>
      </c>
      <c r="M156" s="84" t="s">
        <v>136</v>
      </c>
      <c r="N156" s="84" t="s">
        <v>136</v>
      </c>
      <c r="O156" s="84" t="s">
        <v>136</v>
      </c>
      <c r="P156" s="84" t="s">
        <v>136</v>
      </c>
      <c r="Q156" s="84" t="s">
        <v>136</v>
      </c>
      <c r="R156" s="84" t="s">
        <v>136</v>
      </c>
    </row>
    <row r="157" spans="1:18" x14ac:dyDescent="0.3">
      <c r="A157" s="121"/>
      <c r="B157" s="83" t="s">
        <v>174</v>
      </c>
      <c r="C157" t="s">
        <v>47</v>
      </c>
      <c r="D157" s="13">
        <v>31300</v>
      </c>
      <c r="E157" s="2">
        <v>0.3</v>
      </c>
      <c r="F157" s="13">
        <f t="shared" ref="F157:G159" si="16">0.25*$D157</f>
        <v>7825</v>
      </c>
      <c r="G157" s="14">
        <f t="shared" si="16"/>
        <v>7825</v>
      </c>
      <c r="H157" s="2">
        <v>1</v>
      </c>
      <c r="I157" s="2">
        <v>1</v>
      </c>
      <c r="J157" s="2">
        <v>0.75</v>
      </c>
      <c r="K157" s="2">
        <v>0</v>
      </c>
      <c r="L157" s="2">
        <v>0.4</v>
      </c>
      <c r="M157" s="61"/>
      <c r="N157" s="61"/>
      <c r="O157" s="61"/>
      <c r="P157" s="61"/>
      <c r="Q157" s="61"/>
      <c r="R157" s="61"/>
    </row>
    <row r="158" spans="1:18" x14ac:dyDescent="0.3">
      <c r="A158" s="121"/>
      <c r="C158" t="s">
        <v>48</v>
      </c>
      <c r="D158" s="13">
        <v>0</v>
      </c>
      <c r="E158" s="2">
        <v>0.3</v>
      </c>
      <c r="F158" s="13">
        <f t="shared" si="16"/>
        <v>0</v>
      </c>
      <c r="G158" s="14">
        <f t="shared" si="16"/>
        <v>0</v>
      </c>
      <c r="H158" s="2">
        <v>1</v>
      </c>
      <c r="I158" s="2">
        <v>1</v>
      </c>
      <c r="J158" s="2">
        <v>0.75</v>
      </c>
      <c r="K158" s="2">
        <v>0</v>
      </c>
      <c r="L158" s="2">
        <v>0.4</v>
      </c>
      <c r="M158" s="61"/>
      <c r="N158" s="61"/>
      <c r="O158" s="61"/>
      <c r="P158" s="61"/>
      <c r="Q158" s="61"/>
      <c r="R158" s="61"/>
    </row>
    <row r="159" spans="1:18" x14ac:dyDescent="0.3">
      <c r="A159" s="121"/>
      <c r="C159" t="s">
        <v>48</v>
      </c>
      <c r="D159" s="13">
        <v>7700</v>
      </c>
      <c r="E159" s="2">
        <v>0.3</v>
      </c>
      <c r="F159" s="13">
        <f t="shared" si="16"/>
        <v>1925</v>
      </c>
      <c r="G159" s="14">
        <f t="shared" si="16"/>
        <v>1925</v>
      </c>
      <c r="H159" s="2">
        <v>1</v>
      </c>
      <c r="I159" s="2">
        <v>1</v>
      </c>
      <c r="J159" s="2">
        <v>0.75</v>
      </c>
      <c r="K159" s="2">
        <v>0</v>
      </c>
      <c r="L159" s="2">
        <v>0.4</v>
      </c>
      <c r="M159" s="61"/>
      <c r="N159" s="61"/>
      <c r="O159" s="61"/>
      <c r="P159" s="61"/>
      <c r="Q159" s="61"/>
      <c r="R159" s="61"/>
    </row>
    <row r="160" spans="1:18" ht="15" thickBot="1" x14ac:dyDescent="0.35">
      <c r="A160" s="120"/>
      <c r="B160" s="18" t="s">
        <v>131</v>
      </c>
      <c r="C160" s="18"/>
      <c r="D160" s="15">
        <v>0</v>
      </c>
      <c r="E160" s="17">
        <v>0</v>
      </c>
      <c r="F160" s="15">
        <v>0</v>
      </c>
      <c r="G160" s="16">
        <v>0</v>
      </c>
      <c r="H160" s="62" t="str">
        <f>IFERROR(#REF!/$D160,"-")</f>
        <v>-</v>
      </c>
      <c r="I160" s="62" t="str">
        <f>IFERROR(#REF!/$D160,"-")</f>
        <v>-</v>
      </c>
      <c r="J160" s="62" t="str">
        <f>IFERROR(#REF!/#REF!,"-")</f>
        <v>-</v>
      </c>
      <c r="K160" s="62" t="str">
        <f>IFERROR(#REF!/$D160,"-")</f>
        <v>-</v>
      </c>
      <c r="L160" s="62" t="str">
        <f>IFERROR(#REF!/$D160,"-")</f>
        <v>-</v>
      </c>
      <c r="M160" s="18" t="s">
        <v>136</v>
      </c>
      <c r="N160" s="18" t="s">
        <v>136</v>
      </c>
      <c r="O160" s="18" t="s">
        <v>136</v>
      </c>
      <c r="P160" s="18" t="s">
        <v>136</v>
      </c>
      <c r="Q160" s="18" t="s">
        <v>136</v>
      </c>
      <c r="R160" s="18" t="s">
        <v>136</v>
      </c>
    </row>
    <row r="161" spans="1:18" ht="15" thickTop="1" x14ac:dyDescent="0.3">
      <c r="A161" s="105"/>
      <c r="B161" s="83"/>
      <c r="C161" s="83"/>
      <c r="D161" s="106"/>
      <c r="E161" s="107"/>
      <c r="F161" s="106"/>
      <c r="G161" s="106"/>
      <c r="H161" s="108"/>
      <c r="I161" s="108"/>
      <c r="J161" s="108"/>
      <c r="K161" s="108"/>
      <c r="L161" s="108"/>
      <c r="M161" s="83"/>
      <c r="N161" s="83"/>
      <c r="O161" s="83"/>
      <c r="P161" s="83"/>
      <c r="Q161" s="83"/>
      <c r="R161" s="83"/>
    </row>
    <row r="162" spans="1:18" x14ac:dyDescent="0.3">
      <c r="G162"/>
    </row>
    <row r="163" spans="1:18" x14ac:dyDescent="0.3">
      <c r="A163" s="54" t="s">
        <v>228</v>
      </c>
      <c r="B163" t="s">
        <v>229</v>
      </c>
      <c r="G163"/>
    </row>
    <row r="164" spans="1:18" x14ac:dyDescent="0.3">
      <c r="A164" s="54"/>
      <c r="G164"/>
    </row>
    <row r="165" spans="1:18" x14ac:dyDescent="0.3">
      <c r="A165" t="s">
        <v>225</v>
      </c>
      <c r="G165"/>
    </row>
    <row r="166" spans="1:18" x14ac:dyDescent="0.3">
      <c r="A166" t="s">
        <v>204</v>
      </c>
      <c r="G166"/>
    </row>
    <row r="167" spans="1:18" x14ac:dyDescent="0.3">
      <c r="G167"/>
    </row>
    <row r="168" spans="1:18" x14ac:dyDescent="0.3">
      <c r="G168"/>
    </row>
    <row r="169" spans="1:18" x14ac:dyDescent="0.3">
      <c r="G169"/>
    </row>
    <row r="170" spans="1:18" x14ac:dyDescent="0.3">
      <c r="G170"/>
    </row>
    <row r="171" spans="1:18" x14ac:dyDescent="0.3">
      <c r="G171"/>
    </row>
    <row r="172" spans="1:18" x14ac:dyDescent="0.3">
      <c r="G172"/>
    </row>
    <row r="173" spans="1:18" x14ac:dyDescent="0.3">
      <c r="G173"/>
    </row>
    <row r="174" spans="1:18" x14ac:dyDescent="0.3">
      <c r="G174"/>
    </row>
    <row r="175" spans="1:18" x14ac:dyDescent="0.3">
      <c r="G175"/>
    </row>
    <row r="176" spans="1:18" x14ac:dyDescent="0.3">
      <c r="G176"/>
    </row>
    <row r="177" spans="7:7" x14ac:dyDescent="0.3">
      <c r="G177"/>
    </row>
    <row r="178" spans="7:7" x14ac:dyDescent="0.3">
      <c r="G178"/>
    </row>
    <row r="179" spans="7:7" x14ac:dyDescent="0.3">
      <c r="G179"/>
    </row>
    <row r="180" spans="7:7" x14ac:dyDescent="0.3">
      <c r="G180"/>
    </row>
    <row r="181" spans="7:7" x14ac:dyDescent="0.3">
      <c r="G181"/>
    </row>
    <row r="182" spans="7:7" x14ac:dyDescent="0.3">
      <c r="G182"/>
    </row>
    <row r="183" spans="7:7" x14ac:dyDescent="0.3">
      <c r="G183"/>
    </row>
    <row r="184" spans="7:7" x14ac:dyDescent="0.3">
      <c r="G184"/>
    </row>
    <row r="185" spans="7:7" x14ac:dyDescent="0.3">
      <c r="G185"/>
    </row>
    <row r="186" spans="7:7" x14ac:dyDescent="0.3">
      <c r="G186"/>
    </row>
    <row r="187" spans="7:7" x14ac:dyDescent="0.3">
      <c r="G187"/>
    </row>
    <row r="188" spans="7:7" x14ac:dyDescent="0.3">
      <c r="G188"/>
    </row>
    <row r="189" spans="7:7" x14ac:dyDescent="0.3">
      <c r="G189"/>
    </row>
    <row r="190" spans="7:7" x14ac:dyDescent="0.3">
      <c r="G190"/>
    </row>
    <row r="191" spans="7:7" x14ac:dyDescent="0.3">
      <c r="G191"/>
    </row>
    <row r="192" spans="7:7" x14ac:dyDescent="0.3">
      <c r="G192"/>
    </row>
    <row r="193" spans="7:7" x14ac:dyDescent="0.3">
      <c r="G193"/>
    </row>
  </sheetData>
  <sheetProtection algorithmName="SHA-512" hashValue="AVU3PbVNA46p+Y8+zlV51JSBlGBR6LCVYN9/Isa8XNq3BVwsE3S2VMlimU2VT0WjZES0+41+hNZZonVwv2r1/Q==" saltValue="g+hLa8h2QEPiG/FtYfL4uQ==" spinCount="100000" sheet="1" objects="1" scenarios="1"/>
  <mergeCells count="25">
    <mergeCell ref="A23:A30"/>
    <mergeCell ref="E2:G2"/>
    <mergeCell ref="H2:S2"/>
    <mergeCell ref="A3:B3"/>
    <mergeCell ref="A5:A10"/>
    <mergeCell ref="A11:A22"/>
    <mergeCell ref="H110:S110"/>
    <mergeCell ref="A31:A34"/>
    <mergeCell ref="A35:A58"/>
    <mergeCell ref="A59:A61"/>
    <mergeCell ref="A63:A67"/>
    <mergeCell ref="A68:A73"/>
    <mergeCell ref="A74:A77"/>
    <mergeCell ref="A78:A81"/>
    <mergeCell ref="A82:A89"/>
    <mergeCell ref="A90:A102"/>
    <mergeCell ref="A103:A106"/>
    <mergeCell ref="E110:G110"/>
    <mergeCell ref="A154:A155"/>
    <mergeCell ref="A157:A160"/>
    <mergeCell ref="A113:A119"/>
    <mergeCell ref="A120:A140"/>
    <mergeCell ref="A141:A142"/>
    <mergeCell ref="A143:A147"/>
    <mergeCell ref="A148:A1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Option 3</vt:lpstr>
      <vt:lpstr>Option 3 - light</vt:lpstr>
      <vt:lpstr>Option 2</vt:lpstr>
      <vt:lpstr>Option 1</vt:lpstr>
      <vt:lpstr>Do-minimum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Dunkerley, Fay</dc:creator>
  <cp:lastModifiedBy>Dunkerley, Fay</cp:lastModifiedBy>
  <dcterms:created xsi:type="dcterms:W3CDTF">2021-05-17T09:51:23Z</dcterms:created>
  <dcterms:modified xsi:type="dcterms:W3CDTF">2021-07-13T13:53:02Z</dcterms:modified>
</cp:coreProperties>
</file>